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8\"/>
    </mc:Choice>
  </mc:AlternateContent>
  <bookViews>
    <workbookView xWindow="0" yWindow="2445" windowWidth="15240" windowHeight="7770" tabRatio="654"/>
  </bookViews>
  <sheets>
    <sheet name="Tab.1" sheetId="1" r:id="rId1"/>
    <sheet name="Graf 1" sheetId="14" r:id="rId2"/>
    <sheet name="Tab. 2" sheetId="2" r:id="rId3"/>
    <sheet name="Tab. 3" sheetId="3" r:id="rId4"/>
    <sheet name="Graf 2" sheetId="21" r:id="rId5"/>
    <sheet name="Tab 4." sheetId="8" r:id="rId6"/>
    <sheet name="Graf 3" sheetId="20" r:id="rId7"/>
    <sheet name="Tab 5." sheetId="5" r:id="rId8"/>
    <sheet name="Tab 5.a" sheetId="16" r:id="rId9"/>
    <sheet name="Tab. 6" sheetId="17" r:id="rId10"/>
    <sheet name="Tab. 7 i graf 4" sheetId="19" r:id="rId11"/>
    <sheet name="Metodologija" sheetId="22" r:id="rId12"/>
  </sheets>
  <definedNames>
    <definedName name="_xlnm.Print_Area" localSheetId="1">'Graf 1'!$A:$K</definedName>
    <definedName name="_xlnm.Print_Area" localSheetId="5">'Tab 4.'!$A:$J</definedName>
    <definedName name="_xlnm.Print_Area" localSheetId="7">'Tab 5.'!$A$1:$J$46</definedName>
    <definedName name="_xlnm.Print_Area" localSheetId="8">'Tab 5.a'!$A$1:$I$44</definedName>
    <definedName name="_xlnm.Print_Area" localSheetId="2">'Tab. 2'!$A:$L</definedName>
    <definedName name="_xlnm.Print_Area" localSheetId="3">'Tab. 3'!$A$1:$I$14</definedName>
    <definedName name="_xlnm.Print_Area" localSheetId="9">'Tab. 6'!$A:$H</definedName>
    <definedName name="_xlnm.Print_Area" localSheetId="0">Tab.1!$A$1:$F$39</definedName>
  </definedNames>
  <calcPr calcId="162913" iterate="1" iterateCount="1"/>
</workbook>
</file>

<file path=xl/calcChain.xml><?xml version="1.0" encoding="utf-8"?>
<calcChain xmlns="http://schemas.openxmlformats.org/spreadsheetml/2006/main">
  <c r="Y21" i="19" l="1"/>
  <c r="Z22" i="19" l="1"/>
  <c r="Z23" i="19"/>
  <c r="Z24" i="19"/>
  <c r="Z25" i="19"/>
  <c r="Z26" i="19"/>
  <c r="Z27" i="19"/>
  <c r="Z21" i="19"/>
  <c r="Y27" i="19"/>
  <c r="Y26" i="19"/>
  <c r="Y25" i="19"/>
  <c r="Y24" i="19"/>
  <c r="Y23" i="19"/>
  <c r="Y22" i="19"/>
  <c r="M15" i="14" l="1"/>
  <c r="Z28" i="19" l="1"/>
  <c r="Y28" i="19"/>
  <c r="J5" i="19" l="1"/>
  <c r="F5" i="19"/>
  <c r="N15" i="14" l="1"/>
  <c r="O5" i="20" l="1"/>
  <c r="Q5" i="20"/>
  <c r="R5" i="19"/>
  <c r="Q5" i="19"/>
  <c r="P5" i="19"/>
  <c r="O5" i="19"/>
  <c r="N5" i="19"/>
  <c r="M5" i="19"/>
  <c r="L5" i="19"/>
  <c r="I5" i="19"/>
  <c r="H5" i="19"/>
  <c r="D5" i="19"/>
  <c r="Q5" i="16" l="1"/>
  <c r="P5" i="16"/>
  <c r="M5" i="16"/>
  <c r="L5" i="16"/>
</calcChain>
</file>

<file path=xl/sharedStrings.xml><?xml version="1.0" encoding="utf-8"?>
<sst xmlns="http://schemas.openxmlformats.org/spreadsheetml/2006/main" count="400" uniqueCount="229">
  <si>
    <t>D o l a s c i</t>
  </si>
  <si>
    <t>N o ć e nj a</t>
  </si>
  <si>
    <t>UKUPNO</t>
  </si>
  <si>
    <t>struktura noćenja, %</t>
  </si>
  <si>
    <t>Lančani indeksi</t>
  </si>
  <si>
    <t>Noćenja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</si>
  <si>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</si>
  <si>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</si>
  <si>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</si>
  <si>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</si>
  <si>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</si>
  <si>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</si>
  <si>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</si>
  <si>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</si>
  <si>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</si>
  <si>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</si>
  <si>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</si>
  <si>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</si>
  <si>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</si>
  <si>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</si>
  <si>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</si>
  <si>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</si>
  <si>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</si>
  <si>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</si>
  <si>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</si>
  <si>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</si>
  <si>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</si>
  <si>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</si>
  <si>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</si>
  <si>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</si>
  <si>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Makedonija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</si>
  <si>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</si>
  <si>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</si>
  <si>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</si>
  <si>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</si>
  <si>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</si>
  <si>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</si>
  <si>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</si>
  <si>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</si>
  <si>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</si>
  <si>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</si>
  <si>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</si>
  <si>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</si>
  <si>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</si>
  <si>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</si>
  <si>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</si>
  <si>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</si>
  <si>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</si>
  <si>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</si>
  <si>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</si>
  <si>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</si>
  <si>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</si>
  <si>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</si>
  <si>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</si>
  <si>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</si>
  <si>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</si>
  <si>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</si>
  <si>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</si>
  <si>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</si>
  <si>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</si>
  <si>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</si>
  <si>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</si>
  <si>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</si>
  <si>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</si>
  <si>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</si>
  <si>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</si>
  <si>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</si>
  <si>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</si>
  <si>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</si>
  <si>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</si>
  <si>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</si>
  <si>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</si>
  <si>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</si>
  <si>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</si>
  <si>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</si>
  <si>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</si>
  <si>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</si>
  <si>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</si>
  <si>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</si>
  <si>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</si>
  <si>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</si>
  <si>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</si>
  <si>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</si>
  <si>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</si>
  <si>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</si>
  <si>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</si>
  <si>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</si>
  <si>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</si>
  <si>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</si>
  <si>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</si>
  <si>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</si>
  <si>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</si>
  <si>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</si>
  <si>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</si>
  <si>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</si>
  <si>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</si>
  <si>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</si>
  <si>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</si>
  <si>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</si>
  <si>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</si>
  <si>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</si>
  <si>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</si>
  <si>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</si>
  <si>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</si>
  <si>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</si>
  <si>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</si>
  <si>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</si>
  <si>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</si>
  <si>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t>2013.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</si>
  <si>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</si>
  <si>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</si>
  <si>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</si>
  <si>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</si>
  <si>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</si>
  <si>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</si>
  <si>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</si>
  <si>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>2014.</t>
  </si>
  <si>
    <t>2015.</t>
  </si>
  <si>
    <t xml:space="preserve">1) </t>
  </si>
  <si>
    <t>U hotelima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</si>
  <si>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</si>
  <si>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</si>
  <si>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</si>
  <si>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</si>
  <si>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</si>
  <si>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</si>
  <si>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1. DOLASCI I NOĆENJA TURISTA</t>
  </si>
  <si>
    <t>2017.</t>
  </si>
  <si>
    <t>2. DOLASCI I NOĆENJA TURISTA</t>
  </si>
  <si>
    <t>Posljednjeg dana u mjesecu.</t>
  </si>
  <si>
    <t>Sezonska pojava.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</si>
  <si>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</si>
  <si>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</si>
  <si>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</si>
  <si>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</si>
  <si>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</si>
  <si>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</si>
  <si>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</si>
  <si>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</si>
  <si>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</si>
  <si>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</si>
  <si>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</si>
  <si>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</si>
  <si>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domaći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</si>
  <si>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</si>
  <si>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t>inozemni turisti</t>
  </si>
  <si>
    <t>4. DOLASCI I NOĆENJA TURISTA PREMA VRSTI SMJEŠTAJNIH OBJEKATA</t>
  </si>
  <si>
    <t>5. DOLASCI I NOĆENJA TURISTA PREMA ZEMLJI PREBIVALIŠTA</t>
  </si>
  <si>
    <t>5.a DOLASCI I NOĆENJA TURISTA PREMA ZEMLJI PREBIVALIŠTA</t>
  </si>
  <si>
    <t>6. DOLASCI I NOĆENJA TURISTA PREMA NAČINU DOLASKA TURISTA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</si>
  <si>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</si>
  <si>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</si>
  <si>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t>Siječanj</t>
  </si>
  <si>
    <t>Veljača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</si>
  <si>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</si>
  <si>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</si>
  <si>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</si>
  <si>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t>4)</t>
  </si>
  <si>
    <t>5)</t>
  </si>
  <si>
    <r>
      <t>1)</t>
    </r>
    <r>
      <rPr>
        <sz val="8"/>
        <rFont val="Calibri"/>
        <family val="2"/>
        <charset val="238"/>
        <scheme val="minor"/>
      </rPr>
      <t xml:space="preserve"> Vidi Metodološka objašnjenja.</t>
    </r>
  </si>
  <si>
    <t>noćenje</t>
  </si>
  <si>
    <t>2018.</t>
  </si>
  <si>
    <t>prosječan broj noćenja po dolasku</t>
  </si>
  <si>
    <t>Popunjenost  postelja, 
%</t>
  </si>
  <si>
    <t>Obuhvaćene su stalne i pomoćne postelje.</t>
  </si>
  <si>
    <t>Obuhvaćeni su hoteli, aparthoteli, integralni hoteli, hoteli baštine i hoteli posebnog standarda.</t>
  </si>
  <si>
    <t xml:space="preserve"> 2017.</t>
  </si>
  <si>
    <t xml:space="preserve"> 2018.</t>
  </si>
  <si>
    <t>Prosječan broj noćenja po dolasku</t>
  </si>
  <si>
    <t>I. - III.</t>
  </si>
  <si>
    <t>Ožujak</t>
  </si>
  <si>
    <t>ožujak</t>
  </si>
  <si>
    <t>siječanj - ožujak</t>
  </si>
  <si>
    <r>
      <t>3. SMJEŠTAJNI KAPACITETI  PREMA VRSTI SMJEŠTAJNIH OBJEKATA U OŽUJKU 2018.</t>
    </r>
    <r>
      <rPr>
        <vertAlign val="superscript"/>
        <sz val="11"/>
        <rFont val="Calibri"/>
        <family val="2"/>
        <charset val="238"/>
        <scheme val="minor"/>
      </rPr>
      <t>1)</t>
    </r>
  </si>
  <si>
    <t>G 3.  STRUKTURA  NOĆENJA  TURISTA  U  OŽUJKU</t>
  </si>
  <si>
    <t>III. 2017.</t>
  </si>
  <si>
    <t>III. 2018.</t>
  </si>
  <si>
    <r>
      <t xml:space="preserve">Indeksi
</t>
    </r>
    <r>
      <rPr>
        <u/>
        <sz val="10"/>
        <rFont val="Calibri"/>
        <family val="2"/>
        <charset val="238"/>
        <scheme val="minor"/>
      </rPr>
      <t>III. 2018.</t>
    </r>
    <r>
      <rPr>
        <sz val="10"/>
        <rFont val="Calibri"/>
        <family val="2"/>
        <charset val="238"/>
        <scheme val="minor"/>
      </rPr>
      <t xml:space="preserve">
III. 2017.</t>
    </r>
  </si>
  <si>
    <t>Struktura 
noćenja 
III. 2018., 
 %</t>
  </si>
  <si>
    <t>I. - III. 2017.</t>
  </si>
  <si>
    <t>I. - III. 2018.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</si>
  <si>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III. 2018.</t>
    </r>
    <r>
      <rPr>
        <sz val="10"/>
        <rFont val="Calibri"/>
        <family val="2"/>
        <charset val="238"/>
        <scheme val="minor"/>
      </rPr>
      <t xml:space="preserve">
I. - III. 2017.</t>
    </r>
  </si>
  <si>
    <t>7. DOLASCI I NOĆENJA TURISTA PREMA DOBNIM SKUPINAMA U OŽUJKU 2018.</t>
  </si>
  <si>
    <t>III.  2018.</t>
  </si>
  <si>
    <t>Obuhvaćene su sobe za iznajmljivanje, apartmani, studio-apartmani i  kuće za odmor u kojima su uslugu smještaja pružili ugostitelji (pravna i fizička osoba), kućanstva i obiteljska poljoprivredna gospodarstva, prenoćišta, gostionice s pružanjem usluga smještaja i planinarski domovi.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</si>
  <si>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</si>
  <si>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 xml:space="preserve">Izvor podataka i način prikupljanja </t>
  </si>
  <si>
    <r>
      <t xml:space="preserve">Podaci o turističkom prometu (broj dolazaka i noćenja turista) i smještajnim kapacitetima </t>
    </r>
    <r>
      <rPr>
        <b/>
        <sz val="10"/>
        <rFont val="Calibri"/>
        <family val="2"/>
        <charset val="238"/>
      </rPr>
      <t>od 2017.</t>
    </r>
    <r>
      <rPr>
        <sz val="10"/>
        <rFont val="Calibri"/>
        <family val="2"/>
        <charset val="238"/>
      </rPr>
      <t xml:space="preserve"> preuzimaju se iz administrativnih izvora sustava eVisitor koji je službeni središnji elektronički sustav za prijavu i odjavu turista.</t>
    </r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</si>
  <si>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 primjenom od 01. siječnja 2016.</t>
  </si>
  <si>
    <t>Do 2016. podaci o turističkom prometu prikupljali su se Mjesečnim izvještajem o dolascima i noćenjima turista (obrazac TU-11) i administrativnog izvora sustava eVisitor koji je u nadležnosti Hrvatske turističke zajednice.</t>
  </si>
  <si>
    <t>Primjenom administrativnog izvora prikupljanja podataka o turističkom prometu  i prestankom prikupljanja podataka od poslovnih subjekata spavaći i kušet-vagoni od 2017., podaci za 2016. su revidirani  kako bi bili usporedivi s podacima u 2017. i 2018.  (isključeni su poslovni subjekti spavaći i kušet-vagoni).</t>
  </si>
  <si>
    <t xml:space="preserve">          </t>
  </si>
  <si>
    <t>Pravna osnova</t>
  </si>
  <si>
    <t>Istraživanje se provodi prema Zakonu o službenoj statistici (NN, br. 103/03., 75/09., i 12/03. - pročišćeni tekst) i Uredbi br. 692/2011. Europskog parlamenta i Vijeća o europskoj statistici turizma.</t>
  </si>
  <si>
    <t>Obuhvat</t>
  </si>
  <si>
    <t>Jedinice promatranja jesu sve pravne osobe i  njihovi dijelovi, obrtnici, fizičke osobe te kućanstva koja pružaju usluge smještaja turistima za kraći boravak.</t>
  </si>
  <si>
    <t>Razvrstavanje smještajnih objekata izvršeno je prema Pravilniku o razvrstavanju, minimalnim uvjetima i kategorizaciji ugostiteljskih objekata (NN, br. 48/02., 108/02., 132/03., 73/04., 67/06., 88/07., 58/08., 62/09., 63/13., 33/14., 92/14., 9/16.,  54/16., 56/16., 61/16. i 69/17), a smještajni objekti su: hotel, hotel baština, aparthotel, integralni hotel, difuzni hotel, hotel posebnog standarda, turistički apartman, pansion, quest house, kamp, kampiralište , kamp odmorište , soba za iznajmljivanje, apartman, studio-apartman, kuća za odmor, prenoćište, odmaralište za djecu, hostel, planinarski dom, lovački dom, učenički ili studentski dom (kada su u njima smješteni turisti), gostionica s pružanjem usluge smještaja i nekategorizirani objekti.</t>
  </si>
  <si>
    <t>Prema čl. 29  Zakona o ugostiteljskoj djelatnosti (NN, br. 85/15.) ovim istraživanjem obuhvaćeni su i prostori za kampiranje izvan prostora kampova za vrijeme održavanja određenih sportskih, izviđačkih, kulturno-umjetničkih i sličnih manifestacija.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</si>
  <si>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</si>
  <si>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</si>
  <si>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</si>
  <si>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</t>
    </r>
    <r>
      <rPr>
        <sz val="10"/>
        <color rgb="FFFF0000"/>
        <rFont val="Calibri"/>
        <family val="2"/>
        <charset val="238"/>
      </rPr>
      <t>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</si>
  <si>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</si>
  <si>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</si>
  <si>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</si>
  <si>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</si>
  <si>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</si>
  <si>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</si>
  <si>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</si>
  <si>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</si>
  <si>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r>
      <t>Popunjenost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ukupnim brojem postelja i brojem dana u kojem su postelje bile raspoložive tijekom promatranog razdoblja. Podaci su izraženi u postotku.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</si>
  <si>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</si>
  <si>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 xml:space="preserve">Izvor: Državni zavod za statistiku; Priopćenje, Turizam, br. 4.3.1. </t>
    </r>
  </si>
  <si>
    <t>Kratice</t>
  </si>
  <si>
    <t xml:space="preserve">       Znakovi</t>
  </si>
  <si>
    <t>NKD 2007.     Nacionalna klasifikacija djelatnosti 2007.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</si>
  <si>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</si>
  <si>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NN                  Narodne novine</t>
  </si>
  <si>
    <t>%     postotak</t>
  </si>
  <si>
    <t>EU                   Europska unija</t>
  </si>
  <si>
    <t xml:space="preserve">                      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</si>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</sst>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\ ###\ ###"/>
    <numFmt numFmtId="167" formatCode="#\ ###"/>
    <numFmt numFmtId="168" formatCode="##\ ###"/>
    <numFmt numFmtId="169" formatCode="#\ ##0"/>
  </numFmts>
  <fonts count="40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Times New Roman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5"/>
      <color rgb="FFFF0000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9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316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164" fontId="3" fillId="0" borderId="0" xfId="0" applyNumberFormat="1" applyFont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/>
    <xf numFmtId="3" fontId="3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2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Alignment="1"/>
    <xf numFmtId="0" fontId="3" fillId="0" borderId="0" xfId="0" applyFont="1" applyAlignment="1"/>
    <xf numFmtId="3" fontId="2" fillId="0" borderId="0" xfId="0" applyNumberFormat="1" applyFont="1" applyBorder="1" applyAlignment="1"/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14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5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1" fillId="0" borderId="0" xfId="0" applyFont="1" applyBorder="1"/>
    <xf numFmtId="0" fontId="16" fillId="0" borderId="0" xfId="0" applyFont="1"/>
    <xf numFmtId="0" fontId="18" fillId="0" borderId="0" xfId="0" applyFont="1" applyAlignment="1"/>
    <xf numFmtId="0" fontId="18" fillId="0" borderId="0" xfId="0" applyFont="1"/>
    <xf numFmtId="0" fontId="16" fillId="0" borderId="0" xfId="0" applyFont="1" applyAlignment="1"/>
    <xf numFmtId="3" fontId="14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2" fillId="0" borderId="9" xfId="0" applyFont="1" applyBorder="1"/>
    <xf numFmtId="0" fontId="3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11" fillId="0" borderId="0" xfId="0" applyFont="1" applyFill="1" applyBorder="1"/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2" fillId="0" borderId="26" xfId="0" applyFont="1" applyBorder="1" applyAlignment="1"/>
    <xf numFmtId="0" fontId="19" fillId="0" borderId="26" xfId="0" applyFont="1" applyBorder="1" applyAlignment="1"/>
    <xf numFmtId="0" fontId="19" fillId="0" borderId="26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9" xfId="0" applyFont="1" applyBorder="1" applyAlignment="1"/>
    <xf numFmtId="0" fontId="2" fillId="0" borderId="29" xfId="0" applyFont="1" applyBorder="1" applyAlignment="1">
      <alignment vertical="top"/>
    </xf>
    <xf numFmtId="0" fontId="19" fillId="0" borderId="29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3" fontId="12" fillId="0" borderId="30" xfId="0" applyNumberFormat="1" applyFont="1" applyFill="1" applyBorder="1" applyAlignment="1" applyProtection="1">
      <alignment horizontal="right"/>
    </xf>
    <xf numFmtId="3" fontId="2" fillId="0" borderId="30" xfId="0" applyNumberFormat="1" applyFont="1" applyBorder="1" applyAlignment="1">
      <alignment horizontal="right"/>
    </xf>
    <xf numFmtId="0" fontId="2" fillId="0" borderId="30" xfId="0" applyFont="1" applyBorder="1"/>
    <xf numFmtId="0" fontId="14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2" fillId="0" borderId="1" xfId="0" applyFont="1" applyFill="1" applyBorder="1" applyAlignment="1">
      <alignment horizontal="right" indent="1"/>
    </xf>
    <xf numFmtId="0" fontId="19" fillId="0" borderId="0" xfId="0" applyFont="1" applyBorder="1" applyAlignment="1"/>
    <xf numFmtId="3" fontId="2" fillId="0" borderId="1" xfId="0" applyNumberFormat="1" applyFont="1" applyBorder="1" applyAlignment="1"/>
    <xf numFmtId="0" fontId="2" fillId="0" borderId="7" xfId="0" applyFont="1" applyBorder="1"/>
    <xf numFmtId="0" fontId="19" fillId="0" borderId="0" xfId="0" applyFont="1" applyBorder="1" applyAlignment="1">
      <alignment vertical="top"/>
    </xf>
    <xf numFmtId="0" fontId="2" fillId="0" borderId="38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right" indent="1"/>
    </xf>
    <xf numFmtId="2" fontId="5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indent="1"/>
    </xf>
    <xf numFmtId="0" fontId="2" fillId="0" borderId="3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center"/>
    </xf>
    <xf numFmtId="3" fontId="2" fillId="0" borderId="0" xfId="0" applyNumberFormat="1" applyFont="1" applyFill="1" applyAlignment="1"/>
    <xf numFmtId="165" fontId="12" fillId="0" borderId="0" xfId="0" applyNumberFormat="1" applyFont="1" applyFill="1" applyBorder="1" applyAlignment="1" applyProtection="1">
      <alignment horizontal="right" indent="1"/>
    </xf>
    <xf numFmtId="165" fontId="13" fillId="0" borderId="0" xfId="0" applyNumberFormat="1" applyFont="1" applyFill="1" applyBorder="1" applyAlignment="1" applyProtection="1">
      <alignment horizontal="right" indent="1"/>
    </xf>
    <xf numFmtId="3" fontId="12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3" fontId="13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Alignment="1">
      <alignment horizontal="right" indent="1"/>
    </xf>
    <xf numFmtId="165" fontId="12" fillId="0" borderId="0" xfId="0" applyNumberFormat="1" applyFont="1" applyFill="1" applyBorder="1" applyAlignment="1" applyProtection="1">
      <alignment horizontal="right" indent="2"/>
    </xf>
    <xf numFmtId="165" fontId="13" fillId="0" borderId="0" xfId="0" applyNumberFormat="1" applyFont="1" applyFill="1" applyBorder="1" applyAlignment="1" applyProtection="1">
      <alignment horizontal="right" indent="2"/>
    </xf>
    <xf numFmtId="165" fontId="12" fillId="0" borderId="10" xfId="0" applyNumberFormat="1" applyFont="1" applyFill="1" applyBorder="1" applyAlignment="1" applyProtection="1">
      <alignment horizontal="right" indent="2"/>
    </xf>
    <xf numFmtId="165" fontId="13" fillId="0" borderId="1" xfId="0" applyNumberFormat="1" applyFont="1" applyFill="1" applyBorder="1" applyAlignment="1" applyProtection="1">
      <alignment horizontal="right" indent="2"/>
    </xf>
    <xf numFmtId="165" fontId="12" fillId="0" borderId="10" xfId="0" applyNumberFormat="1" applyFont="1" applyFill="1" applyBorder="1" applyAlignment="1" applyProtection="1">
      <alignment horizontal="right" indent="1"/>
    </xf>
    <xf numFmtId="165" fontId="13" fillId="0" borderId="1" xfId="0" applyNumberFormat="1" applyFont="1" applyFill="1" applyBorder="1" applyAlignment="1" applyProtection="1">
      <alignment horizontal="right" indent="1"/>
    </xf>
    <xf numFmtId="0" fontId="2" fillId="0" borderId="3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5" fontId="21" fillId="0" borderId="0" xfId="0" applyNumberFormat="1" applyFont="1"/>
    <xf numFmtId="0" fontId="21" fillId="0" borderId="0" xfId="0" applyFont="1"/>
    <xf numFmtId="0" fontId="3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166" fontId="2" fillId="0" borderId="30" xfId="0" applyNumberFormat="1" applyFont="1" applyFill="1" applyBorder="1" applyAlignment="1">
      <alignment horizontal="right" indent="2"/>
    </xf>
    <xf numFmtId="164" fontId="2" fillId="0" borderId="0" xfId="0" applyNumberFormat="1" applyFont="1" applyFill="1" applyBorder="1" applyAlignment="1">
      <alignment horizontal="right" indent="2"/>
    </xf>
    <xf numFmtId="3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Alignment="1">
      <alignment horizontal="right" indent="2"/>
    </xf>
    <xf numFmtId="3" fontId="2" fillId="0" borderId="2" xfId="0" applyNumberFormat="1" applyFont="1" applyBorder="1" applyAlignment="1">
      <alignment horizontal="right" indent="2"/>
    </xf>
    <xf numFmtId="3" fontId="2" fillId="2" borderId="2" xfId="0" applyNumberFormat="1" applyFont="1" applyFill="1" applyBorder="1" applyAlignment="1">
      <alignment horizontal="right" indent="2"/>
    </xf>
    <xf numFmtId="3" fontId="2" fillId="2" borderId="0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right" indent="2"/>
    </xf>
    <xf numFmtId="0" fontId="2" fillId="0" borderId="0" xfId="0" applyFont="1" applyBorder="1" applyAlignment="1">
      <alignment horizontal="right" indent="3"/>
    </xf>
    <xf numFmtId="0" fontId="2" fillId="0" borderId="1" xfId="0" applyFont="1" applyFill="1" applyBorder="1" applyAlignment="1">
      <alignment horizontal="right" indent="4"/>
    </xf>
    <xf numFmtId="0" fontId="2" fillId="0" borderId="0" xfId="0" applyFont="1" applyAlignment="1">
      <alignment horizontal="right" indent="4"/>
    </xf>
    <xf numFmtId="0" fontId="2" fillId="0" borderId="1" xfId="0" applyFont="1" applyBorder="1" applyAlignment="1">
      <alignment horizontal="right" indent="4"/>
    </xf>
    <xf numFmtId="0" fontId="2" fillId="0" borderId="0" xfId="0" applyFont="1" applyBorder="1" applyAlignment="1">
      <alignment horizontal="right" indent="4"/>
    </xf>
    <xf numFmtId="0" fontId="3" fillId="0" borderId="0" xfId="0" applyFont="1" applyFill="1" applyBorder="1" applyAlignment="1">
      <alignment horizontal="right" indent="4"/>
    </xf>
    <xf numFmtId="0" fontId="3" fillId="0" borderId="1" xfId="0" applyFont="1" applyFill="1" applyBorder="1" applyAlignment="1">
      <alignment horizontal="right" indent="4"/>
    </xf>
    <xf numFmtId="167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4" fontId="2" fillId="0" borderId="0" xfId="0" applyNumberFormat="1" applyFont="1" applyAlignment="1">
      <alignment horizontal="right" indent="3"/>
    </xf>
    <xf numFmtId="164" fontId="2" fillId="0" borderId="0" xfId="0" applyNumberFormat="1" applyFont="1" applyAlignment="1">
      <alignment horizontal="right" indent="4"/>
    </xf>
    <xf numFmtId="164" fontId="2" fillId="0" borderId="30" xfId="0" applyNumberFormat="1" applyFont="1" applyBorder="1" applyAlignment="1">
      <alignment horizontal="right" indent="4"/>
    </xf>
    <xf numFmtId="164" fontId="2" fillId="0" borderId="0" xfId="0" applyNumberFormat="1" applyFont="1" applyFill="1" applyBorder="1" applyAlignment="1">
      <alignment horizontal="right" indent="4"/>
    </xf>
    <xf numFmtId="164" fontId="2" fillId="2" borderId="2" xfId="0" applyNumberFormat="1" applyFont="1" applyFill="1" applyBorder="1" applyAlignment="1">
      <alignment horizontal="right" indent="4"/>
    </xf>
    <xf numFmtId="164" fontId="2" fillId="0" borderId="30" xfId="0" applyNumberFormat="1" applyFont="1" applyFill="1" applyBorder="1" applyAlignment="1">
      <alignment horizontal="right" indent="4"/>
    </xf>
    <xf numFmtId="169" fontId="2" fillId="0" borderId="0" xfId="0" applyNumberFormat="1" applyFont="1"/>
    <xf numFmtId="3" fontId="14" fillId="0" borderId="0" xfId="0" applyNumberFormat="1" applyFont="1" applyBorder="1" applyAlignment="1">
      <alignment horizontal="right" indent="1"/>
    </xf>
    <xf numFmtId="3" fontId="14" fillId="0" borderId="30" xfId="0" applyNumberFormat="1" applyFont="1" applyBorder="1" applyAlignment="1">
      <alignment horizontal="right" indent="1"/>
    </xf>
    <xf numFmtId="0" fontId="2" fillId="0" borderId="32" xfId="0" applyFont="1" applyBorder="1" applyAlignment="1">
      <alignment horizontal="center" vertical="center"/>
    </xf>
    <xf numFmtId="0" fontId="3" fillId="0" borderId="9" xfId="0" applyFont="1" applyBorder="1"/>
    <xf numFmtId="0" fontId="2" fillId="0" borderId="0" xfId="0" applyFont="1" applyBorder="1" applyAlignment="1">
      <alignment horizontal="left" indent="1"/>
    </xf>
    <xf numFmtId="3" fontId="3" fillId="0" borderId="12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0" fontId="2" fillId="0" borderId="30" xfId="0" applyFont="1" applyBorder="1" applyAlignment="1">
      <alignment horizontal="right" indent="2"/>
    </xf>
    <xf numFmtId="3" fontId="2" fillId="0" borderId="0" xfId="0" quotePrefix="1" applyNumberFormat="1" applyFont="1" applyBorder="1" applyAlignment="1">
      <alignment horizontal="right" indent="2"/>
    </xf>
    <xf numFmtId="3" fontId="3" fillId="0" borderId="12" xfId="0" applyNumberFormat="1" applyFont="1" applyBorder="1" applyAlignment="1">
      <alignment horizontal="right" indent="1"/>
    </xf>
    <xf numFmtId="3" fontId="2" fillId="0" borderId="30" xfId="0" applyNumberFormat="1" applyFont="1" applyBorder="1" applyAlignment="1">
      <alignment horizontal="right" indent="1"/>
    </xf>
    <xf numFmtId="0" fontId="2" fillId="0" borderId="30" xfId="0" applyFont="1" applyBorder="1" applyAlignment="1">
      <alignment horizontal="right" indent="1"/>
    </xf>
    <xf numFmtId="3" fontId="2" fillId="0" borderId="30" xfId="0" applyNumberFormat="1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3"/>
    </xf>
    <xf numFmtId="164" fontId="2" fillId="0" borderId="0" xfId="0" applyNumberFormat="1" applyFont="1" applyAlignment="1">
      <alignment horizontal="right" vertical="center" indent="3"/>
    </xf>
    <xf numFmtId="3" fontId="3" fillId="0" borderId="10" xfId="0" applyNumberFormat="1" applyFont="1" applyBorder="1" applyAlignment="1">
      <alignment horizontal="right" indent="3"/>
    </xf>
    <xf numFmtId="3" fontId="2" fillId="0" borderId="1" xfId="0" applyNumberFormat="1" applyFont="1" applyBorder="1" applyAlignment="1">
      <alignment horizontal="right" indent="3"/>
    </xf>
    <xf numFmtId="0" fontId="6" fillId="0" borderId="0" xfId="0" applyFont="1" applyFill="1" applyBorder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vertical="center"/>
    </xf>
    <xf numFmtId="49" fontId="6" fillId="0" borderId="0" xfId="0" applyNumberFormat="1" applyFont="1" applyBorder="1"/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2" fillId="0" borderId="0" xfId="0" applyFont="1" applyFill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0" fontId="2" fillId="0" borderId="27" xfId="0" applyFont="1" applyFill="1" applyBorder="1" applyAlignment="1">
      <alignment horizontal="left" indent="1"/>
    </xf>
    <xf numFmtId="3" fontId="2" fillId="0" borderId="0" xfId="0" applyNumberFormat="1" applyFont="1" applyFill="1" applyAlignment="1">
      <alignment horizontal="right" indent="1"/>
    </xf>
    <xf numFmtId="3" fontId="13" fillId="0" borderId="0" xfId="0" applyNumberFormat="1" applyFont="1" applyFill="1" applyBorder="1" applyAlignment="1" applyProtection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1"/>
    </xf>
    <xf numFmtId="0" fontId="21" fillId="0" borderId="0" xfId="0" applyFont="1" applyBorder="1" applyAlignment="1">
      <alignment horizontal="left" indent="1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165" fontId="12" fillId="2" borderId="0" xfId="0" applyNumberFormat="1" applyFont="1" applyFill="1" applyBorder="1" applyAlignment="1" applyProtection="1">
      <alignment horizontal="right" indent="1"/>
    </xf>
    <xf numFmtId="165" fontId="13" fillId="2" borderId="0" xfId="0" applyNumberFormat="1" applyFont="1" applyFill="1" applyBorder="1" applyAlignment="1" applyProtection="1">
      <alignment horizontal="right" indent="1"/>
    </xf>
    <xf numFmtId="3" fontId="3" fillId="0" borderId="0" xfId="0" applyNumberFormat="1" applyFont="1" applyBorder="1" applyAlignment="1">
      <alignment horizontal="right" indent="1"/>
    </xf>
    <xf numFmtId="3" fontId="3" fillId="0" borderId="30" xfId="0" applyNumberFormat="1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164" fontId="14" fillId="0" borderId="1" xfId="0" applyNumberFormat="1" applyFont="1" applyBorder="1" applyAlignment="1">
      <alignment horizontal="right" indent="1"/>
    </xf>
    <xf numFmtId="164" fontId="3" fillId="0" borderId="1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3" fontId="12" fillId="0" borderId="30" xfId="0" applyNumberFormat="1" applyFont="1" applyFill="1" applyBorder="1" applyAlignment="1" applyProtection="1">
      <alignment horizontal="right" indent="1"/>
    </xf>
    <xf numFmtId="3" fontId="12" fillId="0" borderId="1" xfId="0" applyNumberFormat="1" applyFont="1" applyFill="1" applyBorder="1" applyAlignment="1" applyProtection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3" fontId="2" fillId="0" borderId="30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Fill="1" applyBorder="1" applyAlignment="1">
      <alignment horizontal="right" vertical="center" indent="1"/>
    </xf>
    <xf numFmtId="165" fontId="12" fillId="0" borderId="1" xfId="0" applyNumberFormat="1" applyFont="1" applyFill="1" applyBorder="1" applyAlignment="1" applyProtection="1">
      <alignment horizontal="right" indent="1"/>
    </xf>
    <xf numFmtId="165" fontId="12" fillId="2" borderId="1" xfId="0" applyNumberFormat="1" applyFont="1" applyFill="1" applyBorder="1" applyAlignment="1" applyProtection="1">
      <alignment horizontal="right" indent="1"/>
    </xf>
    <xf numFmtId="165" fontId="13" fillId="2" borderId="1" xfId="0" applyNumberFormat="1" applyFont="1" applyFill="1" applyBorder="1" applyAlignment="1" applyProtection="1">
      <alignment horizontal="right" indent="1"/>
    </xf>
    <xf numFmtId="164" fontId="3" fillId="0" borderId="27" xfId="0" applyNumberFormat="1" applyFont="1" applyBorder="1" applyAlignment="1">
      <alignment horizontal="right" indent="1"/>
    </xf>
    <xf numFmtId="164" fontId="2" fillId="0" borderId="27" xfId="0" applyNumberFormat="1" applyFont="1" applyBorder="1" applyAlignment="1">
      <alignment horizontal="right" indent="1"/>
    </xf>
    <xf numFmtId="164" fontId="14" fillId="0" borderId="27" xfId="0" applyNumberFormat="1" applyFont="1" applyBorder="1" applyAlignment="1">
      <alignment horizontal="right" indent="1"/>
    </xf>
    <xf numFmtId="164" fontId="3" fillId="0" borderId="27" xfId="0" applyNumberFormat="1" applyFont="1" applyFill="1" applyBorder="1" applyAlignment="1">
      <alignment horizontal="right" indent="1"/>
    </xf>
    <xf numFmtId="164" fontId="2" fillId="0" borderId="27" xfId="0" applyNumberFormat="1" applyFont="1" applyFill="1" applyBorder="1" applyAlignment="1">
      <alignment horizontal="right" indent="1"/>
    </xf>
    <xf numFmtId="3" fontId="13" fillId="0" borderId="30" xfId="0" applyNumberFormat="1" applyFont="1" applyFill="1" applyBorder="1" applyAlignment="1" applyProtection="1">
      <alignment horizontal="right" indent="1"/>
    </xf>
    <xf numFmtId="3" fontId="13" fillId="0" borderId="30" xfId="0" applyNumberFormat="1" applyFont="1" applyFill="1" applyBorder="1" applyAlignment="1" applyProtection="1">
      <alignment horizontal="right" vertical="center" indent="1"/>
    </xf>
    <xf numFmtId="0" fontId="2" fillId="0" borderId="30" xfId="0" applyFont="1" applyBorder="1" applyAlignment="1">
      <alignment horizontal="right" vertical="center" indent="2"/>
    </xf>
    <xf numFmtId="3" fontId="2" fillId="0" borderId="30" xfId="0" applyNumberFormat="1" applyFont="1" applyBorder="1" applyAlignment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2"/>
    </xf>
    <xf numFmtId="3" fontId="2" fillId="0" borderId="1" xfId="0" applyNumberFormat="1" applyFont="1" applyBorder="1" applyAlignment="1">
      <alignment horizontal="right" vertical="center" indent="3"/>
    </xf>
    <xf numFmtId="0" fontId="2" fillId="0" borderId="30" xfId="0" applyFont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3" fontId="17" fillId="0" borderId="0" xfId="0" quotePrefix="1" applyNumberFormat="1" applyFont="1"/>
    <xf numFmtId="0" fontId="0" fillId="0" borderId="0" xfId="0" applyFill="1"/>
    <xf numFmtId="164" fontId="2" fillId="0" borderId="0" xfId="0" applyNumberFormat="1" applyFont="1" applyFill="1"/>
    <xf numFmtId="0" fontId="4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justify"/>
    </xf>
    <xf numFmtId="0" fontId="6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"/>
    </xf>
    <xf numFmtId="0" fontId="3" fillId="0" borderId="22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justify"/>
    </xf>
    <xf numFmtId="0" fontId="26" fillId="0" borderId="0" xfId="0" applyFont="1" applyAlignment="1">
      <alignment horizontal="justify" vertical="center"/>
    </xf>
    <xf numFmtId="0" fontId="25" fillId="0" borderId="0" xfId="0" applyFont="1" applyAlignment="1">
      <alignment horizontal="justify" wrapText="1"/>
    </xf>
    <xf numFmtId="0" fontId="25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26" fillId="0" borderId="0" xfId="0" applyFont="1" applyAlignment="1">
      <alignment horizontal="justify" wrapText="1"/>
    </xf>
    <xf numFmtId="0" fontId="27" fillId="0" borderId="0" xfId="0" applyFont="1" applyAlignment="1">
      <alignment horizontal="justify"/>
    </xf>
    <xf numFmtId="0" fontId="28" fillId="0" borderId="0" xfId="0" applyFont="1" applyAlignment="1">
      <alignment horizontal="justify"/>
    </xf>
    <xf numFmtId="0" fontId="29" fillId="0" borderId="0" xfId="0" applyFont="1" applyAlignment="1">
      <alignment horizontal="justify" wrapText="1"/>
    </xf>
    <xf numFmtId="0" fontId="30" fillId="0" borderId="0" xfId="0" applyFont="1" applyAlignment="1">
      <alignment horizontal="justify"/>
    </xf>
    <xf numFmtId="0" fontId="31" fillId="0" borderId="0" xfId="0" applyFont="1" applyAlignment="1">
      <alignment horizontal="justify"/>
    </xf>
    <xf numFmtId="0" fontId="29" fillId="0" borderId="0" xfId="0" applyFont="1" applyAlignment="1">
      <alignment horizontal="justify"/>
    </xf>
    <xf numFmtId="0" fontId="32" fillId="0" borderId="0" xfId="0" applyFont="1" applyAlignment="1">
      <alignment horizontal="justify"/>
    </xf>
    <xf numFmtId="0" fontId="30" fillId="0" borderId="0" xfId="0" applyFont="1" applyAlignment="1">
      <alignment horizontal="justify" vertical="center"/>
    </xf>
    <xf numFmtId="0" fontId="33" fillId="0" borderId="0" xfId="0" applyFont="1" applyAlignment="1">
      <alignment horizontal="justify"/>
    </xf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36" fillId="0" borderId="0" xfId="0" applyFont="1" applyAlignment="1">
      <alignment horizontal="justify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5" fillId="0" borderId="0" xfId="0" applyFont="1" applyAlignment="1"/>
    <xf numFmtId="0" fontId="2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8" fillId="0" borderId="0" xfId="0" applyFont="1" applyAlignment="1">
      <alignment horizontal="justify" vertical="center"/>
    </xf>
    <xf numFmtId="0" fontId="26" fillId="0" borderId="42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0"/>
              <a:t>G 1.  </a:t>
            </a:r>
            <a:r>
              <a:rPr lang="en-US" sz="1000" b="0"/>
              <a:t>DOLASCI </a:t>
            </a:r>
            <a:r>
              <a:rPr lang="hr-HR" sz="1000" b="0"/>
              <a:t> </a:t>
            </a:r>
            <a:r>
              <a:rPr lang="en-US" sz="1000" b="0"/>
              <a:t>TURISTA</a:t>
            </a:r>
            <a:r>
              <a:rPr lang="hr-HR" sz="1000" b="0"/>
              <a:t>  U  2017.  I  2018.</a:t>
            </a:r>
          </a:p>
        </c:rich>
      </c:tx>
      <c:layout>
        <c:manualLayout>
          <c:xMode val="edge"/>
          <c:yMode val="edge"/>
          <c:x val="0.34853140456079795"/>
          <c:y val="2.05444240006755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>
                  <c:v>48720</c:v>
                </c:pt>
                <c:pt idx="1">
                  <c:v>48696</c:v>
                </c:pt>
                <c:pt idx="2">
                  <c:v>73742</c:v>
                </c:pt>
                <c:pt idx="3">
                  <c:v>101117</c:v>
                </c:pt>
                <c:pt idx="4">
                  <c:v>121570</c:v>
                </c:pt>
                <c:pt idx="5">
                  <c:v>138169</c:v>
                </c:pt>
                <c:pt idx="6">
                  <c:v>146192</c:v>
                </c:pt>
                <c:pt idx="7">
                  <c:v>149702</c:v>
                </c:pt>
                <c:pt idx="8">
                  <c:v>144432</c:v>
                </c:pt>
                <c:pt idx="9">
                  <c:v>121462</c:v>
                </c:pt>
                <c:pt idx="10">
                  <c:v>81032</c:v>
                </c:pt>
                <c:pt idx="11">
                  <c:v>111253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#,##0</c:formatCode>
                <c:ptCount val="12"/>
                <c:pt idx="0" formatCode="#\ ##0">
                  <c:v>61823</c:v>
                </c:pt>
                <c:pt idx="1">
                  <c:v>53284</c:v>
                </c:pt>
                <c:pt idx="2">
                  <c:v>84821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4720"/>
        <c:axId val="114909184"/>
      </c:barChart>
      <c:catAx>
        <c:axId val="114894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4909184"/>
        <c:crosses val="autoZero"/>
        <c:auto val="1"/>
        <c:lblAlgn val="ctr"/>
        <c:lblOffset val="100"/>
        <c:noMultiLvlLbl val="0"/>
      </c:catAx>
      <c:valAx>
        <c:axId val="114909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broj </a:t>
                </a:r>
                <a:r>
                  <a:rPr lang="hr-HR" sz="900" b="0"/>
                  <a:t> </a:t>
                </a:r>
                <a:r>
                  <a:rPr lang="en-US" sz="900" b="0"/>
                  <a:t>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4894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/>
              <a:t>G 2.  POPUNJENOST  POSTELJA  U  2017.  I  2018.</a:t>
            </a:r>
          </a:p>
        </c:rich>
      </c:tx>
      <c:layout>
        <c:manualLayout>
          <c:xMode val="edge"/>
          <c:yMode val="edge"/>
          <c:x val="0.24650742186638436"/>
          <c:y val="2.8516452631123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5.2305802200256886E-2"/>
          <c:y val="0.16561185245201565"/>
          <c:w val="0.86813736518229323"/>
          <c:h val="0.64565951100313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2'!$N$3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2'!$M$4:$M$15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2'!$N$4:$N$15</c:f>
              <c:numCache>
                <c:formatCode>0.0</c:formatCode>
                <c:ptCount val="12"/>
                <c:pt idx="0">
                  <c:v>21.896238827639397</c:v>
                </c:pt>
                <c:pt idx="1">
                  <c:v>24.674256898549814</c:v>
                </c:pt>
                <c:pt idx="2">
                  <c:v>29.985794121982924</c:v>
                </c:pt>
                <c:pt idx="3">
                  <c:v>39.063700707785642</c:v>
                </c:pt>
                <c:pt idx="4">
                  <c:v>44.704916900261473</c:v>
                </c:pt>
                <c:pt idx="5">
                  <c:v>42.493195521102493</c:v>
                </c:pt>
                <c:pt idx="6">
                  <c:v>42.517028659555329</c:v>
                </c:pt>
                <c:pt idx="7">
                  <c:v>50.125444680804051</c:v>
                </c:pt>
                <c:pt idx="8">
                  <c:v>49.981744713145851</c:v>
                </c:pt>
                <c:pt idx="9">
                  <c:v>42.047536731206719</c:v>
                </c:pt>
                <c:pt idx="10">
                  <c:v>31.381211967545642</c:v>
                </c:pt>
                <c:pt idx="11">
                  <c:v>37.986658373975111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9-42AB-BAF6-43C50F5C150D}"/>
            </c:ext>
          </c:extLst>
        </c:ser>
        <c:ser>
          <c:idx val="1"/>
          <c:order val="1"/>
          <c:tx>
            <c:strRef>
              <c:f>'Graf 2'!$O$3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2'!$M$4:$M$15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2'!$O$4:$O$15</c:f>
              <c:numCache>
                <c:formatCode>General</c:formatCode>
                <c:ptCount val="12"/>
                <c:pt idx="0">
                  <c:v>12.4</c:v>
                </c:pt>
                <c:pt idx="1">
                  <c:v>23.7</c:v>
                </c:pt>
                <c:pt idx="2">
                  <c:v>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9-42AB-BAF6-43C50F5C1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0094496"/>
        <c:axId val="490094168"/>
      </c:barChart>
      <c:catAx>
        <c:axId val="490094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mjeseci</a:t>
                </a:r>
              </a:p>
            </c:rich>
          </c:tx>
          <c:layout>
            <c:manualLayout>
              <c:xMode val="edge"/>
              <c:yMode val="edge"/>
              <c:x val="0.90164617658086854"/>
              <c:y val="0.824576678708213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0094168"/>
        <c:crossesAt val="0"/>
        <c:auto val="1"/>
        <c:lblAlgn val="ctr"/>
        <c:lblOffset val="100"/>
        <c:noMultiLvlLbl val="0"/>
      </c:catAx>
      <c:valAx>
        <c:axId val="49009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4817927170868344E-3"/>
              <c:y val="7.407876927269846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009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02046802973158"/>
          <c:y val="0.92147640629934058"/>
          <c:w val="0.16347709477491784"/>
          <c:h val="7.0203264975608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/>
              <a:t>III. 2017.</a:t>
            </a:r>
          </a:p>
        </c:rich>
      </c:tx>
      <c:layout>
        <c:manualLayout>
          <c:xMode val="edge"/>
          <c:yMode val="edge"/>
          <c:x val="0.26749845532742639"/>
          <c:y val="8.3333237890718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5.9201912738006977E-2"/>
          <c:y val="0.20546150481189851"/>
          <c:w val="0.51041787715466869"/>
          <c:h val="0.69650772820064155"/>
        </c:manualLayout>
      </c:layout>
      <c:pieChart>
        <c:varyColors val="1"/>
        <c:ser>
          <c:idx val="0"/>
          <c:order val="0"/>
          <c:tx>
            <c:strRef>
              <c:f>'Graf 3'!$O$2</c:f>
              <c:strCache>
                <c:ptCount val="1"/>
                <c:pt idx="0">
                  <c:v>2017.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explosion val="1"/>
            <c:spPr>
              <a:gradFill rotWithShape="1">
                <a:gsLst>
                  <a:gs pos="0">
                    <a:schemeClr val="accent1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solidFill>
                  <a:schemeClr val="bg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966-4683-838E-F98D745A8F1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solidFill>
                  <a:schemeClr val="bg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50A-4C54-A94D-FF3CE01D7348}"/>
              </c:ext>
            </c:extLst>
          </c:dPt>
          <c:dLbls>
            <c:dLbl>
              <c:idx val="0"/>
              <c:layout>
                <c:manualLayout>
                  <c:x val="1.0013290323442394E-2"/>
                  <c:y val="-1.4799868766404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66-4683-838E-F98D745A8F19}"/>
                </c:ext>
              </c:extLst>
            </c:dLbl>
            <c:dLbl>
              <c:idx val="1"/>
              <c:layout>
                <c:manualLayout>
                  <c:x val="9.4651145706023312E-3"/>
                  <c:y val="3.42742053076699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0A-4C54-A94D-FF3CE01D734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3'!$N$3:$N$4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3'!$O$3:$O$4</c:f>
              <c:numCache>
                <c:formatCode>General</c:formatCode>
                <c:ptCount val="2"/>
                <c:pt idx="0">
                  <c:v>24.3</c:v>
                </c:pt>
                <c:pt idx="1">
                  <c:v>75.7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6-4683-838E-F98D745A8F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049808659413752"/>
          <c:y val="0.43855278506853312"/>
          <c:w val="0.21799432286652703"/>
          <c:h val="0.16363750894774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/>
              <a:t>III. 2018.</a:t>
            </a:r>
          </a:p>
        </c:rich>
      </c:tx>
      <c:layout>
        <c:manualLayout>
          <c:xMode val="edge"/>
          <c:yMode val="edge"/>
          <c:x val="0.45934525843318996"/>
          <c:y val="6.808280527913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8640996193380488"/>
          <c:y val="0.22942672941688691"/>
          <c:w val="0.78717588445156927"/>
          <c:h val="0.68724846894138236"/>
        </c:manualLayout>
      </c:layout>
      <c:pieChart>
        <c:varyColors val="1"/>
        <c:ser>
          <c:idx val="0"/>
          <c:order val="0"/>
          <c:tx>
            <c:strRef>
              <c:f>'Graf 3'!$Q$2</c:f>
              <c:strCache>
                <c:ptCount val="1"/>
                <c:pt idx="0">
                  <c:v>2018.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explosion val="2"/>
            <c:spPr>
              <a:gradFill rotWithShape="1">
                <a:gsLst>
                  <a:gs pos="0">
                    <a:schemeClr val="accent1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solidFill>
                  <a:schemeClr val="bg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26CC-485A-8B60-B5ACB720FAD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solidFill>
                  <a:schemeClr val="bg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CC-485A-8B60-B5ACB720FAD6}"/>
              </c:ext>
            </c:extLst>
          </c:dPt>
          <c:dLbls>
            <c:dLbl>
              <c:idx val="0"/>
              <c:layout>
                <c:manualLayout>
                  <c:x val="-7.3747662276160437E-3"/>
                  <c:y val="-3.09477981918926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CC-485A-8B60-B5ACB720FAD6}"/>
                </c:ext>
              </c:extLst>
            </c:dLbl>
            <c:dLbl>
              <c:idx val="1"/>
              <c:layout>
                <c:manualLayout>
                  <c:x val="1.8502411969146076E-2"/>
                  <c:y val="4.632655293088364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CC-485A-8B60-B5ACB720FAD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3'!$P$3:$P$4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3'!$Q$3:$Q$4</c:f>
              <c:numCache>
                <c:formatCode>General</c:formatCode>
                <c:ptCount val="2"/>
                <c:pt idx="0">
                  <c:v>22.3</c:v>
                </c:pt>
                <c:pt idx="1">
                  <c:v>77.7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CC-485A-8B60-B5ACB720FA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 b="0">
                <a:latin typeface="+mn-lt"/>
              </a:defRPr>
            </a:pPr>
            <a:r>
              <a:rPr lang="hr-HR" sz="1000" b="0">
                <a:latin typeface="+mn-lt"/>
              </a:rPr>
              <a:t>G 4.  NOĆENJA  DOMAĆIH  I  INOZEMNIH  TURISTA  PREMA  DOBNIM  SKUPINAMA </a:t>
            </a:r>
          </a:p>
          <a:p>
            <a:pPr>
              <a:defRPr sz="1000" b="0">
                <a:latin typeface="+mn-lt"/>
              </a:defRPr>
            </a:pPr>
            <a:r>
              <a:rPr lang="hr-HR" sz="1000" b="0">
                <a:latin typeface="+mn-lt"/>
              </a:rPr>
              <a:t>U  OŽUJKU  2018.</a:t>
            </a:r>
          </a:p>
        </c:rich>
      </c:tx>
      <c:layout>
        <c:manualLayout>
          <c:xMode val="edge"/>
          <c:yMode val="edge"/>
          <c:x val="0.19918271716413541"/>
          <c:y val="1.12994383793580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58039816446823"/>
          <c:y val="0.17632076644001554"/>
          <c:w val="0.74945848644573754"/>
          <c:h val="0.730570081874959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7 i graf 4'!$Y$20</c:f>
              <c:strCache>
                <c:ptCount val="1"/>
                <c:pt idx="0">
                  <c:v>inozemni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'Tab. 7 i graf 4'!$X$21:$X$27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4'!$Y$21:$Y$27</c:f>
              <c:numCache>
                <c:formatCode>#,##0</c:formatCode>
                <c:ptCount val="7"/>
                <c:pt idx="0">
                  <c:v>3912</c:v>
                </c:pt>
                <c:pt idx="1">
                  <c:v>19283</c:v>
                </c:pt>
                <c:pt idx="2">
                  <c:v>24911</c:v>
                </c:pt>
                <c:pt idx="3">
                  <c:v>23474</c:v>
                </c:pt>
                <c:pt idx="4">
                  <c:v>22736</c:v>
                </c:pt>
                <c:pt idx="5">
                  <c:v>17502</c:v>
                </c:pt>
                <c:pt idx="6">
                  <c:v>9026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A-4CAA-8DB9-8F13199215DE}"/>
            </c:ext>
          </c:extLst>
        </c:ser>
        <c:ser>
          <c:idx val="1"/>
          <c:order val="1"/>
          <c:tx>
            <c:strRef>
              <c:f>'Tab. 7 i graf 4'!$Z$20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'Tab. 7 i graf 4'!$X$21:$X$27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4'!$Z$21:$Z$27</c:f>
              <c:numCache>
                <c:formatCode>#,##0</c:formatCode>
                <c:ptCount val="7"/>
                <c:pt idx="0">
                  <c:v>1577</c:v>
                </c:pt>
                <c:pt idx="1">
                  <c:v>4750</c:v>
                </c:pt>
                <c:pt idx="2">
                  <c:v>8391</c:v>
                </c:pt>
                <c:pt idx="3">
                  <c:v>9214</c:v>
                </c:pt>
                <c:pt idx="4">
                  <c:v>6131</c:v>
                </c:pt>
                <c:pt idx="5">
                  <c:v>3459</c:v>
                </c:pt>
                <c:pt idx="6">
                  <c:v>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A-4CAA-8DB9-8F1319921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91776"/>
        <c:axId val="118493568"/>
      </c:barChart>
      <c:catAx>
        <c:axId val="1184917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godine</a:t>
                </a:r>
              </a:p>
            </c:rich>
          </c:tx>
          <c:layout>
            <c:manualLayout>
              <c:xMode val="edge"/>
              <c:yMode val="edge"/>
              <c:x val="3.155820010787562E-2"/>
              <c:y val="0.1250236887832166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8493568"/>
        <c:crosses val="autoZero"/>
        <c:auto val="1"/>
        <c:lblAlgn val="ctr"/>
        <c:lblOffset val="100"/>
        <c:noMultiLvlLbl val="0"/>
      </c:catAx>
      <c:valAx>
        <c:axId val="1184935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088379578055066"/>
              <c:y val="0.91636517530885875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8491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232332338908337"/>
          <c:y val="0.46752360500129159"/>
          <c:w val="0.11158696901037551"/>
          <c:h val="8.6332036081696678E-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20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20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109537</xdr:rowOff>
    </xdr:from>
    <xdr:to>
      <xdr:col>10</xdr:col>
      <xdr:colOff>295275</xdr:colOff>
      <xdr:row>19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80962</xdr:rowOff>
    </xdr:from>
    <xdr:to>
      <xdr:col>8</xdr:col>
      <xdr:colOff>161925</xdr:colOff>
      <xdr:row>20</xdr:row>
      <xdr:rowOff>57151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0.03327</cdr:x>
      <cdr:y>0.08203</cdr:y>
    </cdr:from>
    <cdr:to>
      <cdr:x>0.21072</cdr:x>
      <cdr:y>0.09677</cdr:y>
    </cdr:to>
    <cdr:sp macro="" textlink="">
      <cdr:nvSpPr>
        <cdr:cNvPr id="2" name="TekstniOkvir 1"/>
        <cdr:cNvSpPr txBox="1"/>
      </cdr:nvSpPr>
      <cdr:spPr>
        <a:xfrm xmlns:a="http://schemas.openxmlformats.org/drawingml/2006/main" flipV="1">
          <a:off x="171451" y="254319"/>
          <a:ext cx="91440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0.0536</cdr:x>
      <cdr:y>0.05131</cdr:y>
    </cdr:from>
    <cdr:to>
      <cdr:x>0.06248</cdr:x>
      <cdr:y>0.10906</cdr:y>
    </cdr:to>
    <cdr:sp macro="" textlink="">
      <cdr:nvSpPr>
        <cdr:cNvPr id="3" name="TekstniOkvir 2"/>
        <cdr:cNvSpPr txBox="1"/>
      </cdr:nvSpPr>
      <cdr:spPr>
        <a:xfrm xmlns:a="http://schemas.openxmlformats.org/drawingml/2006/main" flipV="1">
          <a:off x="276226" y="159068"/>
          <a:ext cx="45719" cy="179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0.02216</cdr:y>
    </cdr:from>
    <cdr:to>
      <cdr:x>0.06881</cdr:x>
      <cdr:y>0.11669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71440"/>
          <a:ext cx="428626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0.85321</cdr:x>
      <cdr:y>0.76071</cdr:y>
    </cdr:from>
    <cdr:to>
      <cdr:x>1</cdr:x>
      <cdr:y>0.89365</cdr:y>
    </cdr:to>
    <cdr:sp macro="" textlink="">
      <cdr:nvSpPr>
        <cdr:cNvPr id="6" name="TekstniOkvir 5"/>
        <cdr:cNvSpPr txBox="1"/>
      </cdr:nvSpPr>
      <cdr:spPr>
        <a:xfrm xmlns:a="http://schemas.openxmlformats.org/drawingml/2006/main">
          <a:off x="5314951" y="2452689"/>
          <a:ext cx="91440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9526</xdr:rowOff>
    </xdr:from>
    <xdr:to>
      <xdr:col>7</xdr:col>
      <xdr:colOff>19050</xdr:colOff>
      <xdr:row>18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352424</xdr:colOff>
      <xdr:row>1</xdr:row>
      <xdr:rowOff>28575</xdr:rowOff>
    </xdr:from>
    <xdr:to>
      <xdr:col>11</xdr:col>
      <xdr:colOff>504825</xdr:colOff>
      <xdr:row>17</xdr:row>
      <xdr:rowOff>142876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1485900</xdr:colOff>
      <xdr:row>45</xdr:row>
      <xdr:rowOff>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600-0000014C0000}"/>
            </a:ext>
          </a:extLst>
        </xdr:cNvPr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352550" y="92583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12</xdr:row>
      <xdr:rowOff>0</xdr:rowOff>
    </xdr:from>
    <xdr:to>
      <xdr:col>0</xdr:col>
      <xdr:colOff>1123950</xdr:colOff>
      <xdr:row>13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16</xdr:row>
      <xdr:rowOff>0</xdr:rowOff>
    </xdr:from>
    <xdr:to>
      <xdr:col>0</xdr:col>
      <xdr:colOff>1123950</xdr:colOff>
      <xdr:row>16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38103</xdr:colOff>
      <xdr:row>14</xdr:row>
      <xdr:rowOff>76201</xdr:rowOff>
    </xdr:from>
    <xdr:to>
      <xdr:col>19</xdr:col>
      <xdr:colOff>381000</xdr:colOff>
      <xdr:row>35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0.85736</cdr:x>
      <cdr:y>0.74332</cdr:y>
    </cdr:from>
    <cdr:to>
      <cdr:x>1</cdr:x>
      <cdr:y>1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6010275" y="30003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0.09425</cdr:y>
    </cdr:from>
    <cdr:to>
      <cdr:x>0.14264</cdr:x>
      <cdr:y>0.14713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390525"/>
          <a:ext cx="9144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workbookViewId="0">
      <selection activeCell="T12" sqref="T12"/>
    </sheetView>
  </sheetViews>
  <sheetFormatPr defaultColWidth="9.33203125" defaultRowHeight="12.75" x14ac:dyDescent="0.2"/>
  <cols>
    <col min="1" max="1" width="18.83203125" style="5" customWidth="1"/>
    <col min="2" max="2" width="15.83203125" style="5" customWidth="1"/>
    <col min="3" max="3" width="13.33203125" style="5" customWidth="1"/>
    <col min="4" max="4" width="15.83203125" style="5" customWidth="1"/>
    <col min="5" max="5" width="13.33203125" style="5" customWidth="1"/>
    <col min="6" max="6" width="15.1640625" style="5" customWidth="1"/>
    <col min="7" max="7" width="14.5" style="5" customWidth="1"/>
    <col min="8" max="8" width="9.33203125" style="5"/>
    <col min="9" max="9" width="5.83203125" style="5" customWidth="1"/>
    <col min="10" max="11" width="5.6640625" style="5" customWidth="1"/>
    <col min="12" max="12" width="5.83203125" style="5" customWidth="1"/>
    <col min="13" max="18" width="5.6640625" style="5" customWidth="1"/>
    <col min="19" max="16384" width="9.33203125" style="5"/>
  </cols>
  <sheetData>
    <row r="1" spans="1:10" ht="28.5" customHeight="1" thickBot="1" x14ac:dyDescent="0.25">
      <c r="A1" s="72" t="s">
        <v>126</v>
      </c>
      <c r="B1" s="25"/>
      <c r="C1" s="25"/>
      <c r="D1" s="25"/>
      <c r="E1" s="25"/>
      <c r="F1" s="25"/>
      <c r="G1" s="25"/>
    </row>
    <row r="2" spans="1:10" ht="39.75" customHeight="1" x14ac:dyDescent="0.2">
      <c r="A2" s="39"/>
      <c r="B2" s="136" t="s">
        <v>0</v>
      </c>
      <c r="C2" s="96" t="s">
        <v>4</v>
      </c>
      <c r="D2" s="136" t="s">
        <v>1</v>
      </c>
      <c r="E2" s="97" t="s">
        <v>4</v>
      </c>
      <c r="F2" s="6" t="s">
        <v>168</v>
      </c>
      <c r="G2" s="104"/>
      <c r="I2" s="237"/>
      <c r="J2" s="237"/>
    </row>
    <row r="3" spans="1:10" ht="21.75" customHeight="1" x14ac:dyDescent="0.2">
      <c r="A3" s="153" t="s">
        <v>108</v>
      </c>
      <c r="B3" s="146">
        <v>876604</v>
      </c>
      <c r="C3" s="98">
        <v>114.2</v>
      </c>
      <c r="D3" s="146">
        <v>1451891</v>
      </c>
      <c r="E3" s="98">
        <v>116.6</v>
      </c>
      <c r="F3" s="163">
        <v>1.6562678244680609</v>
      </c>
      <c r="G3" s="7"/>
    </row>
    <row r="4" spans="1:10" x14ac:dyDescent="0.2">
      <c r="A4" s="154" t="s">
        <v>116</v>
      </c>
      <c r="B4" s="147">
        <v>967902</v>
      </c>
      <c r="C4" s="98">
        <v>110.41496502411579</v>
      </c>
      <c r="D4" s="145">
        <v>1602420</v>
      </c>
      <c r="E4" s="98">
        <v>110.36778931751763</v>
      </c>
      <c r="F4" s="163">
        <v>1.6555601703478244</v>
      </c>
      <c r="G4" s="7"/>
    </row>
    <row r="5" spans="1:10" x14ac:dyDescent="0.2">
      <c r="A5" s="155" t="s">
        <v>117</v>
      </c>
      <c r="B5" s="145">
        <v>1077778</v>
      </c>
      <c r="C5" s="98">
        <v>111.35197571654982</v>
      </c>
      <c r="D5" s="145">
        <v>1804290</v>
      </c>
      <c r="E5" s="98">
        <v>112.59782079604599</v>
      </c>
      <c r="F5" s="163">
        <v>1.6740831599828536</v>
      </c>
      <c r="G5" s="7"/>
    </row>
    <row r="6" spans="1:10" ht="12.75" customHeight="1" x14ac:dyDescent="0.2">
      <c r="A6" s="152" t="s">
        <v>144</v>
      </c>
      <c r="B6" s="148">
        <v>1152598</v>
      </c>
      <c r="C6" s="98">
        <v>106.94206042431745</v>
      </c>
      <c r="D6" s="145">
        <v>2016107</v>
      </c>
      <c r="E6" s="98">
        <v>111.73963165566512</v>
      </c>
      <c r="F6" s="163">
        <v>1.7491848849295244</v>
      </c>
      <c r="G6" s="7"/>
    </row>
    <row r="7" spans="1:10" x14ac:dyDescent="0.2">
      <c r="A7" s="156" t="s">
        <v>127</v>
      </c>
      <c r="B7" s="143">
        <v>1286087</v>
      </c>
      <c r="C7" s="144">
        <v>116</v>
      </c>
      <c r="D7" s="143">
        <v>2263758</v>
      </c>
      <c r="E7" s="144">
        <v>114.8</v>
      </c>
      <c r="F7" s="164">
        <v>1.8</v>
      </c>
      <c r="G7" s="7"/>
    </row>
    <row r="8" spans="1:10" ht="22.5" customHeight="1" x14ac:dyDescent="0.2">
      <c r="A8" s="157" t="s">
        <v>161</v>
      </c>
      <c r="B8" s="145"/>
      <c r="C8" s="144"/>
      <c r="D8" s="145"/>
      <c r="E8" s="144"/>
      <c r="F8" s="165"/>
      <c r="G8" s="51"/>
    </row>
    <row r="9" spans="1:10" ht="16.5" customHeight="1" x14ac:dyDescent="0.2">
      <c r="A9" s="158" t="s">
        <v>169</v>
      </c>
      <c r="B9" s="145">
        <v>199928</v>
      </c>
      <c r="C9" s="99">
        <v>116.8</v>
      </c>
      <c r="D9" s="145">
        <v>398509</v>
      </c>
      <c r="E9" s="150">
        <v>122.5</v>
      </c>
      <c r="F9" s="166">
        <v>1.9932625745268298</v>
      </c>
      <c r="G9" s="100"/>
      <c r="H9" s="102"/>
    </row>
    <row r="10" spans="1:10" s="64" customFormat="1" ht="17.25" customHeight="1" x14ac:dyDescent="0.2">
      <c r="A10" s="90" t="s">
        <v>152</v>
      </c>
      <c r="B10" s="159">
        <v>61823</v>
      </c>
      <c r="C10" s="160">
        <v>55.6</v>
      </c>
      <c r="D10" s="161">
        <v>141292</v>
      </c>
      <c r="E10" s="160">
        <v>70.5</v>
      </c>
      <c r="F10" s="167">
        <v>2.2854277534251008</v>
      </c>
      <c r="G10" s="100"/>
      <c r="I10" s="232"/>
    </row>
    <row r="11" spans="1:10" ht="13.5" customHeight="1" x14ac:dyDescent="0.2">
      <c r="A11" s="90" t="s">
        <v>153</v>
      </c>
      <c r="B11" s="149">
        <v>53284</v>
      </c>
      <c r="C11" s="99">
        <v>86.2</v>
      </c>
      <c r="D11" s="149">
        <v>101692</v>
      </c>
      <c r="E11" s="99">
        <v>72</v>
      </c>
      <c r="F11" s="166">
        <v>1.9084903535770588</v>
      </c>
      <c r="G11" s="100"/>
      <c r="I11" s="15"/>
    </row>
    <row r="12" spans="1:10" ht="13.5" customHeight="1" x14ac:dyDescent="0.2">
      <c r="A12" s="90" t="s">
        <v>170</v>
      </c>
      <c r="B12" s="149">
        <v>84821</v>
      </c>
      <c r="C12" s="99">
        <v>159.19999999999999</v>
      </c>
      <c r="D12" s="149">
        <v>155525</v>
      </c>
      <c r="E12" s="99">
        <v>152.9</v>
      </c>
      <c r="F12" s="166">
        <v>1.8335671590761722</v>
      </c>
      <c r="G12" s="100"/>
      <c r="I12" s="15"/>
    </row>
    <row r="13" spans="1:10" ht="7.5" customHeight="1" x14ac:dyDescent="0.2">
      <c r="A13" s="105"/>
      <c r="B13" s="149"/>
      <c r="C13" s="150"/>
      <c r="D13" s="149"/>
      <c r="E13" s="150"/>
      <c r="F13" s="150"/>
      <c r="G13" s="100"/>
      <c r="I13" s="15"/>
    </row>
    <row r="14" spans="1:10" ht="13.5" customHeight="1" x14ac:dyDescent="0.2">
      <c r="A14" s="12" t="s">
        <v>159</v>
      </c>
      <c r="B14" s="149"/>
      <c r="C14" s="150"/>
      <c r="D14" s="149"/>
      <c r="E14" s="150"/>
      <c r="F14" s="150"/>
      <c r="G14" s="100"/>
      <c r="I14" s="15"/>
    </row>
    <row r="15" spans="1:10" ht="13.5" customHeight="1" x14ac:dyDescent="0.2">
      <c r="A15" s="151"/>
      <c r="B15" s="149"/>
      <c r="C15" s="150"/>
      <c r="D15" s="149"/>
      <c r="E15" s="150"/>
      <c r="F15" s="150"/>
      <c r="G15" s="100"/>
      <c r="I15" s="15"/>
    </row>
    <row r="16" spans="1:10" ht="13.5" customHeight="1" x14ac:dyDescent="0.2">
      <c r="A16" s="151"/>
      <c r="B16" s="149"/>
      <c r="C16" s="150"/>
      <c r="D16" s="149"/>
      <c r="E16" s="150"/>
      <c r="F16" s="150"/>
      <c r="G16" s="100"/>
      <c r="I16" s="15"/>
    </row>
    <row r="17" spans="1:17" ht="13.5" customHeight="1" x14ac:dyDescent="0.2">
      <c r="A17" s="151"/>
      <c r="B17" s="149"/>
      <c r="C17" s="150"/>
      <c r="D17" s="149"/>
      <c r="E17" s="150"/>
      <c r="F17" s="150"/>
      <c r="G17" s="100"/>
      <c r="I17" s="15"/>
    </row>
    <row r="18" spans="1:17" ht="13.5" customHeight="1" x14ac:dyDescent="0.2">
      <c r="A18" s="151"/>
      <c r="B18" s="149"/>
      <c r="C18" s="150"/>
      <c r="D18" s="149"/>
      <c r="E18" s="150"/>
      <c r="F18" s="150"/>
      <c r="G18" s="100"/>
      <c r="I18" s="15"/>
    </row>
    <row r="19" spans="1:17" ht="13.5" customHeight="1" x14ac:dyDescent="0.2">
      <c r="A19" s="151"/>
      <c r="B19" s="149"/>
      <c r="C19" s="150"/>
      <c r="D19" s="149"/>
      <c r="E19" s="150"/>
      <c r="F19" s="150"/>
      <c r="G19" s="100"/>
      <c r="I19" s="15"/>
    </row>
    <row r="20" spans="1:17" ht="13.5" customHeight="1" x14ac:dyDescent="0.2">
      <c r="A20" s="151"/>
      <c r="B20" s="149"/>
      <c r="C20" s="150"/>
      <c r="D20" s="149"/>
      <c r="E20" s="150"/>
      <c r="F20" s="150"/>
      <c r="G20" s="100"/>
      <c r="I20" s="15"/>
    </row>
    <row r="21" spans="1:17" ht="13.5" customHeight="1" x14ac:dyDescent="0.2">
      <c r="A21" s="151"/>
      <c r="B21" s="149"/>
      <c r="C21" s="150"/>
      <c r="D21" s="149"/>
      <c r="E21" s="150"/>
      <c r="F21" s="150"/>
      <c r="G21" s="100"/>
      <c r="I21" s="15"/>
    </row>
    <row r="22" spans="1:17" ht="13.5" customHeight="1" x14ac:dyDescent="0.2">
      <c r="A22" s="151"/>
      <c r="B22" s="149"/>
      <c r="C22" s="150"/>
      <c r="D22" s="149"/>
      <c r="E22" s="150"/>
      <c r="F22" s="150"/>
      <c r="G22" s="100"/>
      <c r="I22" s="15"/>
    </row>
    <row r="23" spans="1:17" ht="24.75" customHeight="1" x14ac:dyDescent="0.2">
      <c r="A23" s="12"/>
      <c r="B23" s="1"/>
      <c r="C23" s="2"/>
      <c r="D23" s="13"/>
      <c r="E23" s="9"/>
      <c r="F23" s="11"/>
      <c r="G23" s="11"/>
      <c r="I23" s="15"/>
    </row>
    <row r="24" spans="1:17" ht="12.75" customHeight="1" x14ac:dyDescent="0.2">
      <c r="A24" s="12"/>
      <c r="B24" s="1"/>
      <c r="C24" s="2"/>
      <c r="D24" s="13"/>
      <c r="E24" s="9"/>
      <c r="F24" s="11"/>
      <c r="G24" s="11"/>
    </row>
    <row r="25" spans="1:17" ht="21" customHeight="1" x14ac:dyDescent="0.2">
      <c r="A25" s="14"/>
      <c r="B25" s="1"/>
      <c r="C25" s="2"/>
      <c r="D25" s="13"/>
      <c r="E25" s="9"/>
      <c r="F25" s="11"/>
      <c r="G25" s="11"/>
    </row>
    <row r="26" spans="1:17" ht="21" customHeight="1" x14ac:dyDescent="0.2">
      <c r="A26" s="14"/>
      <c r="B26" s="1"/>
      <c r="C26" s="2"/>
      <c r="D26" s="13"/>
      <c r="E26" s="9"/>
      <c r="F26" s="11"/>
      <c r="G26" s="11"/>
    </row>
    <row r="27" spans="1:17" ht="21" customHeight="1" x14ac:dyDescent="0.2">
      <c r="A27" s="14"/>
      <c r="B27" s="1"/>
      <c r="C27" s="2"/>
      <c r="D27" s="13"/>
      <c r="E27" s="9"/>
      <c r="F27" s="11"/>
      <c r="G27" s="11"/>
    </row>
    <row r="28" spans="1:17" x14ac:dyDescent="0.2">
      <c r="A28" s="9"/>
      <c r="B28" s="1"/>
      <c r="C28" s="2"/>
      <c r="D28" s="13"/>
      <c r="E28" s="9"/>
      <c r="F28" s="11"/>
      <c r="G28" s="11"/>
    </row>
    <row r="29" spans="1:17" x14ac:dyDescent="0.2">
      <c r="A29" s="9"/>
      <c r="B29" s="1"/>
      <c r="C29" s="2"/>
      <c r="D29" s="13"/>
      <c r="E29" s="9"/>
      <c r="F29" s="11"/>
      <c r="G29" s="11"/>
    </row>
    <row r="30" spans="1:17" x14ac:dyDescent="0.2">
      <c r="A30" s="9"/>
      <c r="B30" s="1"/>
      <c r="C30" s="2"/>
      <c r="D30" s="13"/>
      <c r="E30" s="9"/>
      <c r="F30" s="11"/>
      <c r="G30" s="11"/>
      <c r="I30" s="11"/>
      <c r="J30" s="71"/>
      <c r="K30" s="11"/>
      <c r="L30" s="11"/>
      <c r="M30" s="11"/>
      <c r="N30" s="71"/>
      <c r="O30" s="71"/>
      <c r="P30" s="71"/>
      <c r="Q30" s="71"/>
    </row>
    <row r="31" spans="1:17" x14ac:dyDescent="0.2">
      <c r="A31" s="9"/>
      <c r="B31" s="1"/>
      <c r="C31" s="16"/>
      <c r="D31" s="13"/>
      <c r="E31" s="16"/>
      <c r="F31" s="17"/>
      <c r="G31" s="17"/>
      <c r="I31" s="71"/>
      <c r="J31" s="71"/>
      <c r="K31" s="71"/>
      <c r="L31" s="71"/>
      <c r="M31" s="71"/>
      <c r="N31" s="71"/>
      <c r="O31" s="71"/>
      <c r="P31" s="71"/>
      <c r="Q31" s="71"/>
    </row>
    <row r="32" spans="1:17" x14ac:dyDescent="0.2">
      <c r="A32" s="9"/>
      <c r="B32" s="1"/>
      <c r="C32" s="16"/>
      <c r="D32" s="13"/>
      <c r="E32" s="16"/>
      <c r="F32" s="17"/>
      <c r="G32" s="17"/>
      <c r="I32" s="71"/>
      <c r="J32" s="71"/>
      <c r="K32" s="71"/>
      <c r="L32" s="71"/>
      <c r="M32" s="71"/>
      <c r="N32" s="71"/>
      <c r="O32" s="71"/>
      <c r="P32" s="71"/>
      <c r="Q32" s="71"/>
    </row>
  </sheetData>
  <mergeCells count="1">
    <mergeCell ref="I2:J2"/>
  </mergeCells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workbookViewId="0">
      <selection activeCell="T7" sqref="T7"/>
    </sheetView>
  </sheetViews>
  <sheetFormatPr defaultColWidth="9.33203125" defaultRowHeight="12.75" x14ac:dyDescent="0.2"/>
  <cols>
    <col min="1" max="1" width="24.1640625" style="5" customWidth="1"/>
    <col min="2" max="7" width="11.6640625" style="5" customWidth="1"/>
    <col min="8" max="8" width="2.83203125" style="5" customWidth="1"/>
    <col min="9" max="16384" width="9.33203125" style="5"/>
  </cols>
  <sheetData>
    <row r="1" spans="1:9" ht="28.5" customHeight="1" thickBot="1" x14ac:dyDescent="0.25">
      <c r="A1" s="79" t="s">
        <v>149</v>
      </c>
      <c r="B1" s="78"/>
      <c r="C1" s="78"/>
      <c r="D1" s="78"/>
      <c r="E1" s="78"/>
      <c r="F1" s="78"/>
      <c r="G1" s="78"/>
      <c r="H1" s="25"/>
      <c r="I1" s="25"/>
    </row>
    <row r="2" spans="1:9" ht="17.25" customHeight="1" x14ac:dyDescent="0.2">
      <c r="A2" s="30"/>
      <c r="B2" s="267" t="s">
        <v>0</v>
      </c>
      <c r="C2" s="268"/>
      <c r="D2" s="268"/>
      <c r="E2" s="269" t="s">
        <v>1</v>
      </c>
      <c r="F2" s="268"/>
      <c r="G2" s="268"/>
      <c r="H2" s="2"/>
    </row>
    <row r="3" spans="1:9" ht="27" customHeight="1" x14ac:dyDescent="0.2">
      <c r="A3" s="2"/>
      <c r="B3" s="199" t="s">
        <v>127</v>
      </c>
      <c r="C3" s="199" t="s">
        <v>161</v>
      </c>
      <c r="D3" s="200" t="s">
        <v>150</v>
      </c>
      <c r="E3" s="199" t="s">
        <v>127</v>
      </c>
      <c r="F3" s="199" t="s">
        <v>161</v>
      </c>
      <c r="G3" s="200" t="s">
        <v>150</v>
      </c>
      <c r="H3" s="2"/>
    </row>
    <row r="4" spans="1:9" ht="26.25" customHeight="1" x14ac:dyDescent="0.2">
      <c r="A4" s="61"/>
      <c r="B4" s="240" t="s">
        <v>171</v>
      </c>
      <c r="C4" s="240"/>
      <c r="D4" s="240"/>
      <c r="E4" s="240"/>
      <c r="F4" s="240"/>
      <c r="G4" s="240"/>
      <c r="H4" s="2"/>
    </row>
    <row r="5" spans="1:9" ht="12.75" customHeight="1" x14ac:dyDescent="0.2">
      <c r="A5" s="35" t="s">
        <v>2</v>
      </c>
      <c r="B5" s="212">
        <v>73742</v>
      </c>
      <c r="C5" s="116">
        <v>84821</v>
      </c>
      <c r="D5" s="217">
        <v>115.02400260367227</v>
      </c>
      <c r="E5" s="116">
        <v>134247</v>
      </c>
      <c r="F5" s="116">
        <v>155525</v>
      </c>
      <c r="G5" s="114">
        <v>115.84988863810737</v>
      </c>
    </row>
    <row r="6" spans="1:9" ht="21" customHeight="1" x14ac:dyDescent="0.2">
      <c r="A6" s="201" t="s">
        <v>124</v>
      </c>
      <c r="B6" s="179">
        <v>44906</v>
      </c>
      <c r="C6" s="118">
        <v>50287</v>
      </c>
      <c r="D6" s="128">
        <v>111.98280853338085</v>
      </c>
      <c r="E6" s="118">
        <v>89710</v>
      </c>
      <c r="F6" s="118">
        <v>101880</v>
      </c>
      <c r="G6" s="115">
        <v>113.56593467840821</v>
      </c>
    </row>
    <row r="7" spans="1:9" ht="16.5" customHeight="1" x14ac:dyDescent="0.2">
      <c r="A7" s="202" t="s">
        <v>12</v>
      </c>
      <c r="B7" s="179">
        <v>14591</v>
      </c>
      <c r="C7" s="118">
        <v>14905</v>
      </c>
      <c r="D7" s="128">
        <v>102.15201151394695</v>
      </c>
      <c r="E7" s="118">
        <v>26065</v>
      </c>
      <c r="F7" s="118">
        <v>27733</v>
      </c>
      <c r="G7" s="115">
        <v>106.39938615000959</v>
      </c>
    </row>
    <row r="8" spans="1:9" ht="13.5" customHeight="1" x14ac:dyDescent="0.2">
      <c r="A8" s="202" t="s">
        <v>13</v>
      </c>
      <c r="B8" s="179">
        <v>30315</v>
      </c>
      <c r="C8" s="118">
        <v>35382</v>
      </c>
      <c r="D8" s="128">
        <v>116.71449777337952</v>
      </c>
      <c r="E8" s="118">
        <v>63645</v>
      </c>
      <c r="F8" s="118">
        <v>74147</v>
      </c>
      <c r="G8" s="115">
        <v>116.50090344881765</v>
      </c>
    </row>
    <row r="9" spans="1:9" ht="21" customHeight="1" x14ac:dyDescent="0.2">
      <c r="A9" s="201" t="s">
        <v>125</v>
      </c>
      <c r="B9" s="179">
        <v>28836</v>
      </c>
      <c r="C9" s="118">
        <v>34534</v>
      </c>
      <c r="D9" s="128">
        <v>119.76002219447912</v>
      </c>
      <c r="E9" s="118">
        <v>44537</v>
      </c>
      <c r="F9" s="118">
        <v>53645</v>
      </c>
      <c r="G9" s="115">
        <v>120.45041201697464</v>
      </c>
    </row>
    <row r="10" spans="1:9" ht="16.5" customHeight="1" x14ac:dyDescent="0.2">
      <c r="A10" s="202" t="s">
        <v>12</v>
      </c>
      <c r="B10" s="179">
        <v>4077</v>
      </c>
      <c r="C10" s="118">
        <v>4879</v>
      </c>
      <c r="D10" s="128">
        <v>119.67132695609517</v>
      </c>
      <c r="E10" s="118">
        <v>6557</v>
      </c>
      <c r="F10" s="118">
        <v>6948</v>
      </c>
      <c r="G10" s="115">
        <v>105.96309287784047</v>
      </c>
    </row>
    <row r="11" spans="1:9" ht="13.5" customHeight="1" x14ac:dyDescent="0.2">
      <c r="A11" s="202" t="s">
        <v>13</v>
      </c>
      <c r="B11" s="179">
        <v>24759</v>
      </c>
      <c r="C11" s="118">
        <v>29655</v>
      </c>
      <c r="D11" s="128">
        <v>119.77462740821518</v>
      </c>
      <c r="E11" s="118">
        <v>37980</v>
      </c>
      <c r="F11" s="118">
        <v>46697</v>
      </c>
      <c r="G11" s="115">
        <v>122.95155344918378</v>
      </c>
    </row>
    <row r="12" spans="1:9" ht="26.25" customHeight="1" x14ac:dyDescent="0.2">
      <c r="A12" s="2"/>
      <c r="B12" s="248" t="s">
        <v>172</v>
      </c>
      <c r="C12" s="248"/>
      <c r="D12" s="248"/>
      <c r="E12" s="248"/>
      <c r="F12" s="248"/>
      <c r="G12" s="248"/>
    </row>
    <row r="13" spans="1:9" s="2" customFormat="1" ht="12.75" customHeight="1" x14ac:dyDescent="0.2">
      <c r="A13" s="35" t="s">
        <v>2</v>
      </c>
      <c r="B13" s="212">
        <v>171158</v>
      </c>
      <c r="C13" s="116">
        <v>199928</v>
      </c>
      <c r="D13" s="218">
        <v>116.80903025274891</v>
      </c>
      <c r="E13" s="116">
        <v>325303</v>
      </c>
      <c r="F13" s="116">
        <v>398509</v>
      </c>
      <c r="G13" s="203">
        <v>122.50394247824336</v>
      </c>
    </row>
    <row r="14" spans="1:9" s="2" customFormat="1" ht="21" customHeight="1" x14ac:dyDescent="0.2">
      <c r="A14" s="201" t="s">
        <v>124</v>
      </c>
      <c r="B14" s="225">
        <v>113382</v>
      </c>
      <c r="C14" s="121">
        <v>129874</v>
      </c>
      <c r="D14" s="128">
        <v>114.54551868903353</v>
      </c>
      <c r="E14" s="121">
        <v>231091</v>
      </c>
      <c r="F14" s="121">
        <v>278834</v>
      </c>
      <c r="G14" s="115">
        <v>120.65982664837662</v>
      </c>
    </row>
    <row r="15" spans="1:9" s="2" customFormat="1" ht="16.5" customHeight="1" x14ac:dyDescent="0.2">
      <c r="A15" s="202" t="s">
        <v>12</v>
      </c>
      <c r="B15" s="225">
        <v>38103</v>
      </c>
      <c r="C15" s="121">
        <v>40704</v>
      </c>
      <c r="D15" s="128">
        <v>106.82623415479095</v>
      </c>
      <c r="E15" s="121">
        <v>71345</v>
      </c>
      <c r="F15" s="121">
        <v>80364</v>
      </c>
      <c r="G15" s="115">
        <v>112.64139042679935</v>
      </c>
    </row>
    <row r="16" spans="1:9" s="2" customFormat="1" ht="13.5" customHeight="1" x14ac:dyDescent="0.2">
      <c r="A16" s="202" t="s">
        <v>13</v>
      </c>
      <c r="B16" s="225">
        <v>75279</v>
      </c>
      <c r="C16" s="121">
        <v>89170</v>
      </c>
      <c r="D16" s="128">
        <v>118.45268932902935</v>
      </c>
      <c r="E16" s="121">
        <v>159746</v>
      </c>
      <c r="F16" s="121">
        <v>198470</v>
      </c>
      <c r="G16" s="115">
        <v>124.2409825598137</v>
      </c>
    </row>
    <row r="17" spans="1:7" ht="21" customHeight="1" x14ac:dyDescent="0.2">
      <c r="A17" s="201" t="s">
        <v>125</v>
      </c>
      <c r="B17" s="225">
        <v>57776</v>
      </c>
      <c r="C17" s="121">
        <v>70054</v>
      </c>
      <c r="D17" s="219">
        <v>121.2510384934921</v>
      </c>
      <c r="E17" s="121">
        <v>94212</v>
      </c>
      <c r="F17" s="121">
        <v>119675</v>
      </c>
      <c r="G17" s="204">
        <v>127.02734258905448</v>
      </c>
    </row>
    <row r="18" spans="1:7" ht="16.5" customHeight="1" x14ac:dyDescent="0.2">
      <c r="A18" s="202" t="s">
        <v>12</v>
      </c>
      <c r="B18" s="225">
        <v>9057</v>
      </c>
      <c r="C18" s="121">
        <v>9989</v>
      </c>
      <c r="D18" s="219">
        <v>110.29038312907144</v>
      </c>
      <c r="E18" s="121">
        <v>15295</v>
      </c>
      <c r="F18" s="121">
        <v>15909</v>
      </c>
      <c r="G18" s="204">
        <v>104.01438378555083</v>
      </c>
    </row>
    <row r="19" spans="1:7" ht="13.5" customHeight="1" x14ac:dyDescent="0.2">
      <c r="A19" s="202" t="s">
        <v>13</v>
      </c>
      <c r="B19" s="225">
        <v>48719</v>
      </c>
      <c r="C19" s="121">
        <v>60065</v>
      </c>
      <c r="D19" s="128">
        <v>123.28865535006877</v>
      </c>
      <c r="E19" s="121">
        <v>78917</v>
      </c>
      <c r="F19" s="121">
        <v>103766</v>
      </c>
      <c r="G19" s="115">
        <v>131.48751219635818</v>
      </c>
    </row>
    <row r="20" spans="1:7" ht="18" customHeight="1" x14ac:dyDescent="0.2"/>
  </sheetData>
  <mergeCells count="4">
    <mergeCell ref="B12:G12"/>
    <mergeCell ref="B4:G4"/>
    <mergeCell ref="B2:D2"/>
    <mergeCell ref="E2:G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showGridLines="0" workbookViewId="0">
      <selection activeCell="AC29" sqref="AC29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4" width="9.33203125" style="5" customWidth="1"/>
    <col min="5" max="5" width="1" style="5" customWidth="1"/>
    <col min="6" max="6" width="9.33203125" style="5" customWidth="1"/>
    <col min="7" max="7" width="1" style="5" customWidth="1"/>
    <col min="8" max="8" width="9.33203125" style="5" customWidth="1"/>
    <col min="9" max="9" width="1" style="5" customWidth="1"/>
    <col min="10" max="10" width="9.33203125" style="5" customWidth="1"/>
    <col min="11" max="11" width="1" style="5" customWidth="1"/>
    <col min="12" max="12" width="9.33203125" style="5" customWidth="1"/>
    <col min="13" max="13" width="1" style="5" customWidth="1"/>
    <col min="14" max="14" width="9.33203125" style="5" customWidth="1"/>
    <col min="15" max="15" width="1" style="5" customWidth="1"/>
    <col min="16" max="16" width="9.33203125" style="5" customWidth="1"/>
    <col min="17" max="17" width="1" style="5" customWidth="1"/>
    <col min="18" max="18" width="9.33203125" style="5" customWidth="1"/>
    <col min="19" max="19" width="1" style="5" customWidth="1"/>
    <col min="20" max="20" width="8.83203125" style="5"/>
    <col min="21" max="21" width="1.83203125" style="5" customWidth="1"/>
    <col min="22" max="22" width="9.33203125" style="5" customWidth="1"/>
    <col min="23" max="23" width="9.33203125" style="5" bestFit="1" customWidth="1"/>
    <col min="24" max="25" width="8.83203125" style="5"/>
    <col min="26" max="26" width="10.5" style="5" bestFit="1" customWidth="1"/>
    <col min="27" max="27" width="9.5" style="5" bestFit="1" customWidth="1"/>
    <col min="28" max="16384" width="8.83203125" style="5"/>
  </cols>
  <sheetData>
    <row r="1" spans="1:26" ht="27.75" customHeight="1" thickBot="1" x14ac:dyDescent="0.25">
      <c r="A1" s="72" t="s">
        <v>182</v>
      </c>
      <c r="T1" s="2"/>
    </row>
    <row r="2" spans="1:26" ht="18.75" customHeight="1" x14ac:dyDescent="0.2">
      <c r="A2" s="276" t="s">
        <v>131</v>
      </c>
      <c r="B2" s="276"/>
      <c r="C2" s="276"/>
      <c r="D2" s="279" t="s">
        <v>0</v>
      </c>
      <c r="E2" s="280"/>
      <c r="F2" s="280"/>
      <c r="G2" s="280"/>
      <c r="H2" s="280"/>
      <c r="I2" s="280"/>
      <c r="J2" s="280"/>
      <c r="K2" s="281"/>
      <c r="L2" s="251" t="s">
        <v>1</v>
      </c>
      <c r="M2" s="239"/>
      <c r="N2" s="239"/>
      <c r="O2" s="239"/>
      <c r="P2" s="239"/>
      <c r="Q2" s="239"/>
      <c r="R2" s="239"/>
      <c r="S2" s="239"/>
      <c r="T2" s="2"/>
      <c r="W2" s="272"/>
      <c r="X2" s="272"/>
      <c r="Y2" s="260"/>
      <c r="Z2" s="260"/>
    </row>
    <row r="3" spans="1:26" ht="18.75" customHeight="1" x14ac:dyDescent="0.2">
      <c r="A3" s="277"/>
      <c r="B3" s="277"/>
      <c r="C3" s="277"/>
      <c r="D3" s="271" t="s">
        <v>132</v>
      </c>
      <c r="E3" s="271"/>
      <c r="F3" s="271"/>
      <c r="G3" s="271"/>
      <c r="H3" s="255" t="s">
        <v>133</v>
      </c>
      <c r="I3" s="255"/>
      <c r="J3" s="255"/>
      <c r="K3" s="270"/>
      <c r="L3" s="254" t="s">
        <v>132</v>
      </c>
      <c r="M3" s="255"/>
      <c r="N3" s="255"/>
      <c r="O3" s="270"/>
      <c r="P3" s="254" t="s">
        <v>133</v>
      </c>
      <c r="Q3" s="255"/>
      <c r="R3" s="255"/>
      <c r="S3" s="255"/>
      <c r="T3" s="2"/>
    </row>
    <row r="4" spans="1:26" ht="29.25" customHeight="1" x14ac:dyDescent="0.2">
      <c r="A4" s="278"/>
      <c r="B4" s="278"/>
      <c r="C4" s="278"/>
      <c r="D4" s="271" t="s">
        <v>134</v>
      </c>
      <c r="E4" s="271"/>
      <c r="F4" s="271" t="s">
        <v>145</v>
      </c>
      <c r="G4" s="271"/>
      <c r="H4" s="271" t="s">
        <v>134</v>
      </c>
      <c r="I4" s="271"/>
      <c r="J4" s="271" t="s">
        <v>145</v>
      </c>
      <c r="K4" s="271"/>
      <c r="L4" s="271" t="s">
        <v>134</v>
      </c>
      <c r="M4" s="271"/>
      <c r="N4" s="271" t="s">
        <v>145</v>
      </c>
      <c r="O4" s="271"/>
      <c r="P4" s="271" t="s">
        <v>134</v>
      </c>
      <c r="Q4" s="271"/>
      <c r="R4" s="271" t="s">
        <v>145</v>
      </c>
      <c r="S4" s="274"/>
      <c r="T4" s="2"/>
    </row>
    <row r="5" spans="1:26" ht="24.75" customHeight="1" x14ac:dyDescent="0.2">
      <c r="A5" s="275" t="s">
        <v>135</v>
      </c>
      <c r="B5" s="275"/>
      <c r="C5" s="275"/>
      <c r="D5" s="82">
        <f>SUM(D6,D7,D8,D9,D10,D11,D12)</f>
        <v>11846</v>
      </c>
      <c r="E5" s="32"/>
      <c r="F5" s="32">
        <f>SUM(F6,F7,F8,F9,F10,F11,F12)</f>
        <v>36394</v>
      </c>
      <c r="G5" s="32"/>
      <c r="H5" s="32">
        <f>SUM(H6,H7,H8,H9,H10,H11,H12)</f>
        <v>7938</v>
      </c>
      <c r="I5" s="32">
        <f>SUM(I6,I7,I8,I9,I10,I11,I12)</f>
        <v>0</v>
      </c>
      <c r="J5" s="32">
        <f>SUM(J6,J7,J8,J9,J10,J11,J12)</f>
        <v>28643</v>
      </c>
      <c r="K5" s="32"/>
      <c r="L5" s="82">
        <f t="shared" ref="L5:R5" si="0">SUM(L6,L7,L8,L9,L10,L11,L12)</f>
        <v>20686</v>
      </c>
      <c r="M5" s="32">
        <f t="shared" si="0"/>
        <v>0</v>
      </c>
      <c r="N5" s="32">
        <f t="shared" si="0"/>
        <v>69579</v>
      </c>
      <c r="O5" s="32">
        <f t="shared" si="0"/>
        <v>0</v>
      </c>
      <c r="P5" s="32">
        <f t="shared" si="0"/>
        <v>13995</v>
      </c>
      <c r="Q5" s="32">
        <f t="shared" si="0"/>
        <v>0</v>
      </c>
      <c r="R5" s="32">
        <f t="shared" si="0"/>
        <v>51265</v>
      </c>
      <c r="S5" s="32"/>
      <c r="T5" s="15"/>
    </row>
    <row r="6" spans="1:26" ht="20.25" customHeight="1" x14ac:dyDescent="0.2">
      <c r="B6" s="5" t="s">
        <v>136</v>
      </c>
      <c r="C6" s="2"/>
      <c r="D6" s="83">
        <v>431</v>
      </c>
      <c r="E6" s="36"/>
      <c r="F6" s="4">
        <v>1114</v>
      </c>
      <c r="G6" s="36"/>
      <c r="H6" s="36">
        <v>576</v>
      </c>
      <c r="I6" s="36"/>
      <c r="J6" s="4">
        <v>950</v>
      </c>
      <c r="K6" s="92"/>
      <c r="L6" s="4">
        <v>706</v>
      </c>
      <c r="M6" s="58"/>
      <c r="N6" s="4">
        <v>2116</v>
      </c>
      <c r="O6" s="36"/>
      <c r="P6" s="4">
        <v>871</v>
      </c>
      <c r="Q6" s="36"/>
      <c r="R6" s="4">
        <v>1796</v>
      </c>
      <c r="S6" s="23"/>
      <c r="V6" s="86"/>
    </row>
    <row r="7" spans="1:26" ht="16.5" customHeight="1" x14ac:dyDescent="0.2">
      <c r="B7" s="5" t="s">
        <v>137</v>
      </c>
      <c r="C7" s="2"/>
      <c r="D7" s="83">
        <v>1240</v>
      </c>
      <c r="E7" s="36"/>
      <c r="F7" s="4">
        <v>4073</v>
      </c>
      <c r="G7" s="36"/>
      <c r="H7" s="36">
        <v>1128</v>
      </c>
      <c r="I7" s="36"/>
      <c r="J7" s="4">
        <v>4314</v>
      </c>
      <c r="K7" s="92"/>
      <c r="L7" s="58">
        <v>2525</v>
      </c>
      <c r="M7" s="34"/>
      <c r="N7" s="58">
        <v>9443</v>
      </c>
      <c r="O7" s="33"/>
      <c r="P7" s="4">
        <v>2225</v>
      </c>
      <c r="Q7" s="34"/>
      <c r="R7" s="4">
        <v>9840</v>
      </c>
      <c r="S7" s="33"/>
      <c r="V7" s="2"/>
    </row>
    <row r="8" spans="1:26" ht="16.5" customHeight="1" x14ac:dyDescent="0.2">
      <c r="B8" s="273" t="s">
        <v>138</v>
      </c>
      <c r="C8" s="273"/>
      <c r="D8" s="83">
        <v>2620</v>
      </c>
      <c r="E8" s="36"/>
      <c r="F8" s="4">
        <v>6991</v>
      </c>
      <c r="G8" s="36"/>
      <c r="H8" s="4">
        <v>1766</v>
      </c>
      <c r="I8" s="36"/>
      <c r="J8" s="4">
        <v>4955</v>
      </c>
      <c r="K8" s="92"/>
      <c r="L8" s="33">
        <v>5018</v>
      </c>
      <c r="M8" s="34"/>
      <c r="N8" s="33">
        <v>14866</v>
      </c>
      <c r="O8" s="33"/>
      <c r="P8" s="4">
        <v>3373</v>
      </c>
      <c r="Q8" s="34"/>
      <c r="R8" s="4">
        <v>10045</v>
      </c>
      <c r="S8" s="33"/>
      <c r="V8" s="2"/>
    </row>
    <row r="9" spans="1:26" ht="16.5" customHeight="1" x14ac:dyDescent="0.2">
      <c r="B9" s="3" t="s">
        <v>139</v>
      </c>
      <c r="C9" s="84"/>
      <c r="D9" s="83">
        <v>3418</v>
      </c>
      <c r="E9" s="36"/>
      <c r="F9" s="4">
        <v>8026</v>
      </c>
      <c r="G9" s="36"/>
      <c r="H9" s="4">
        <v>2075</v>
      </c>
      <c r="I9" s="36"/>
      <c r="J9" s="4">
        <v>4315</v>
      </c>
      <c r="K9" s="92"/>
      <c r="L9" s="33">
        <v>5817</v>
      </c>
      <c r="M9" s="34"/>
      <c r="N9" s="33">
        <v>15314</v>
      </c>
      <c r="O9" s="33"/>
      <c r="P9" s="4">
        <v>3397</v>
      </c>
      <c r="Q9" s="34"/>
      <c r="R9" s="4">
        <v>8160</v>
      </c>
      <c r="S9" s="33"/>
    </row>
    <row r="10" spans="1:26" ht="16.5" customHeight="1" x14ac:dyDescent="0.2">
      <c r="B10" s="3" t="s">
        <v>140</v>
      </c>
      <c r="C10" s="52"/>
      <c r="D10" s="83">
        <v>2400</v>
      </c>
      <c r="E10" s="4"/>
      <c r="F10" s="4">
        <v>7463</v>
      </c>
      <c r="G10" s="36"/>
      <c r="H10" s="4">
        <v>1359</v>
      </c>
      <c r="I10" s="81"/>
      <c r="J10" s="4">
        <v>5451</v>
      </c>
      <c r="K10" s="92"/>
      <c r="L10" s="33">
        <v>3848</v>
      </c>
      <c r="M10" s="58"/>
      <c r="N10" s="33">
        <v>13748</v>
      </c>
      <c r="O10" s="33"/>
      <c r="P10" s="4">
        <v>2283</v>
      </c>
      <c r="Q10" s="113"/>
      <c r="R10" s="4">
        <v>8988</v>
      </c>
      <c r="S10" s="33"/>
    </row>
    <row r="11" spans="1:26" ht="16.5" customHeight="1" x14ac:dyDescent="0.2">
      <c r="B11" s="5" t="s">
        <v>141</v>
      </c>
      <c r="C11" s="52"/>
      <c r="D11" s="83">
        <v>1305</v>
      </c>
      <c r="E11" s="36"/>
      <c r="F11" s="4">
        <v>5740</v>
      </c>
      <c r="G11" s="36"/>
      <c r="H11" s="36">
        <v>768</v>
      </c>
      <c r="I11" s="36"/>
      <c r="J11" s="36">
        <v>5882</v>
      </c>
      <c r="K11" s="92"/>
      <c r="L11" s="36">
        <v>2082</v>
      </c>
      <c r="M11" s="34"/>
      <c r="N11" s="36">
        <v>9316</v>
      </c>
      <c r="O11" s="33"/>
      <c r="P11" s="36">
        <v>1377</v>
      </c>
      <c r="Q11" s="34"/>
      <c r="R11" s="36">
        <v>8186</v>
      </c>
      <c r="S11" s="33"/>
    </row>
    <row r="12" spans="1:26" ht="16.5" customHeight="1" x14ac:dyDescent="0.2">
      <c r="B12" s="5" t="s">
        <v>142</v>
      </c>
      <c r="C12" s="52"/>
      <c r="D12" s="83">
        <v>432</v>
      </c>
      <c r="E12" s="36"/>
      <c r="F12" s="4">
        <v>2987</v>
      </c>
      <c r="G12" s="36"/>
      <c r="H12" s="36">
        <v>266</v>
      </c>
      <c r="I12" s="36"/>
      <c r="J12" s="36">
        <v>2776</v>
      </c>
      <c r="K12" s="92"/>
      <c r="L12" s="36">
        <v>690</v>
      </c>
      <c r="M12" s="34"/>
      <c r="N12" s="36">
        <v>4776</v>
      </c>
      <c r="O12" s="33"/>
      <c r="P12" s="36">
        <v>469</v>
      </c>
      <c r="Q12" s="34"/>
      <c r="R12" s="36">
        <v>4250</v>
      </c>
      <c r="S12" s="33"/>
    </row>
    <row r="14" spans="1:26" x14ac:dyDescent="0.2">
      <c r="H14" s="15"/>
    </row>
    <row r="15" spans="1:26" x14ac:dyDescent="0.2">
      <c r="C15" s="85"/>
      <c r="D15" s="40"/>
      <c r="E15" s="40"/>
      <c r="F15" s="57"/>
      <c r="G15" s="40"/>
      <c r="H15" s="40"/>
      <c r="I15" s="40"/>
      <c r="J15" s="40"/>
      <c r="K15" s="40"/>
      <c r="L15" s="40"/>
      <c r="M15" s="40"/>
      <c r="N15" s="57"/>
    </row>
    <row r="16" spans="1:26" x14ac:dyDescent="0.2">
      <c r="C16" s="40"/>
      <c r="D16" s="40"/>
      <c r="E16" s="40"/>
      <c r="F16" s="57"/>
      <c r="G16" s="40"/>
      <c r="H16" s="40"/>
      <c r="I16" s="40"/>
      <c r="J16" s="40"/>
      <c r="K16" s="40"/>
      <c r="L16" s="40"/>
      <c r="M16" s="40"/>
      <c r="N16" s="57"/>
      <c r="W16" s="62"/>
      <c r="X16" s="62"/>
      <c r="Y16" s="62"/>
    </row>
    <row r="17" spans="3:28" x14ac:dyDescent="0.2">
      <c r="C17" s="40"/>
      <c r="D17" s="40"/>
      <c r="E17" s="40"/>
      <c r="F17" s="57"/>
      <c r="G17" s="40"/>
      <c r="H17" s="40"/>
      <c r="I17" s="40"/>
      <c r="J17" s="40"/>
      <c r="K17" s="40"/>
      <c r="L17" s="40"/>
      <c r="M17" s="40"/>
      <c r="N17" s="57"/>
      <c r="Z17" s="15"/>
      <c r="AA17" s="23"/>
      <c r="AB17" s="15"/>
    </row>
    <row r="18" spans="3:28" x14ac:dyDescent="0.2"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Z18" s="5" t="s">
        <v>160</v>
      </c>
      <c r="AB18" s="15"/>
    </row>
    <row r="19" spans="3:28" x14ac:dyDescent="0.2"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Z19" s="5" t="s">
        <v>183</v>
      </c>
      <c r="AB19" s="15"/>
    </row>
    <row r="20" spans="3:28" x14ac:dyDescent="0.2">
      <c r="Y20" s="5" t="s">
        <v>18</v>
      </c>
      <c r="Z20" s="5" t="s">
        <v>143</v>
      </c>
      <c r="AB20" s="15"/>
    </row>
    <row r="21" spans="3:28" x14ac:dyDescent="0.2">
      <c r="X21" s="5" t="s">
        <v>136</v>
      </c>
      <c r="Y21" s="15">
        <f>SUM(N6,R6)</f>
        <v>3912</v>
      </c>
      <c r="Z21" s="15">
        <f>SUM(L6,P6)</f>
        <v>1577</v>
      </c>
      <c r="AA21" s="15"/>
      <c r="AB21" s="15"/>
    </row>
    <row r="22" spans="3:28" x14ac:dyDescent="0.2">
      <c r="X22" s="5" t="s">
        <v>137</v>
      </c>
      <c r="Y22" s="15">
        <f t="shared" ref="Y22:Y27" si="1">SUM(N7,R7)</f>
        <v>19283</v>
      </c>
      <c r="Z22" s="15">
        <f t="shared" ref="Z22:Z27" si="2">SUM(L7,P7)</f>
        <v>4750</v>
      </c>
      <c r="AA22" s="15"/>
      <c r="AB22" s="234"/>
    </row>
    <row r="23" spans="3:28" x14ac:dyDescent="0.2">
      <c r="X23" s="86" t="s">
        <v>138</v>
      </c>
      <c r="Y23" s="15">
        <f t="shared" si="1"/>
        <v>24911</v>
      </c>
      <c r="Z23" s="15">
        <f t="shared" si="2"/>
        <v>8391</v>
      </c>
      <c r="AA23" s="15"/>
      <c r="AB23" s="15"/>
    </row>
    <row r="24" spans="3:28" x14ac:dyDescent="0.2">
      <c r="X24" s="2" t="s">
        <v>139</v>
      </c>
      <c r="Y24" s="15">
        <f t="shared" si="1"/>
        <v>23474</v>
      </c>
      <c r="Z24" s="15">
        <f t="shared" si="2"/>
        <v>9214</v>
      </c>
      <c r="AA24" s="15"/>
      <c r="AB24" s="42"/>
    </row>
    <row r="25" spans="3:28" x14ac:dyDescent="0.2">
      <c r="X25" s="2" t="s">
        <v>140</v>
      </c>
      <c r="Y25" s="15">
        <f t="shared" si="1"/>
        <v>22736</v>
      </c>
      <c r="Z25" s="15">
        <f t="shared" si="2"/>
        <v>6131</v>
      </c>
      <c r="AA25" s="15"/>
    </row>
    <row r="26" spans="3:28" x14ac:dyDescent="0.2">
      <c r="X26" s="5" t="s">
        <v>141</v>
      </c>
      <c r="Y26" s="15">
        <f t="shared" si="1"/>
        <v>17502</v>
      </c>
      <c r="Z26" s="15">
        <f t="shared" si="2"/>
        <v>3459</v>
      </c>
      <c r="AA26" s="15"/>
    </row>
    <row r="27" spans="3:28" x14ac:dyDescent="0.2">
      <c r="X27" s="5" t="s">
        <v>142</v>
      </c>
      <c r="Y27" s="15">
        <f t="shared" si="1"/>
        <v>9026</v>
      </c>
      <c r="Z27" s="15">
        <f t="shared" si="2"/>
        <v>1159</v>
      </c>
      <c r="AA27" s="15"/>
    </row>
    <row r="28" spans="3:28" x14ac:dyDescent="0.2">
      <c r="X28" s="5" t="s">
        <v>2</v>
      </c>
      <c r="Y28" s="15">
        <f>SUM(Y21:Y27)</f>
        <v>120844</v>
      </c>
      <c r="Z28" s="15">
        <f>SUM(Z21:Z27)</f>
        <v>34681</v>
      </c>
      <c r="AA28" s="15"/>
    </row>
    <row r="40" spans="26:28" x14ac:dyDescent="0.2">
      <c r="Z40" s="15"/>
      <c r="AA40" s="15"/>
      <c r="AB40" s="15"/>
    </row>
  </sheetData>
  <mergeCells count="19">
    <mergeCell ref="W2:X2"/>
    <mergeCell ref="Y2:Z2"/>
    <mergeCell ref="B8:C8"/>
    <mergeCell ref="J4:K4"/>
    <mergeCell ref="L4:M4"/>
    <mergeCell ref="N4:O4"/>
    <mergeCell ref="P4:Q4"/>
    <mergeCell ref="R4:S4"/>
    <mergeCell ref="A5:C5"/>
    <mergeCell ref="A2:C4"/>
    <mergeCell ref="D2:K2"/>
    <mergeCell ref="L2:S2"/>
    <mergeCell ref="D3:G3"/>
    <mergeCell ref="H3:K3"/>
    <mergeCell ref="L3:O3"/>
    <mergeCell ref="P3:S3"/>
    <mergeCell ref="D4:E4"/>
    <mergeCell ref="F4:G4"/>
    <mergeCell ref="H4:I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1"/>
  <sheetViews>
    <sheetView showGridLines="0" workbookViewId="0">
      <selection activeCell="C2" sqref="C2"/>
    </sheetView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282" t="s">
        <v>185</v>
      </c>
    </row>
    <row r="2" spans="1:2" x14ac:dyDescent="0.2">
      <c r="A2" s="283"/>
    </row>
    <row r="3" spans="1:2" x14ac:dyDescent="0.2">
      <c r="A3" s="284" t="s">
        <v>186</v>
      </c>
    </row>
    <row r="4" spans="1:2" ht="8.25" customHeight="1" x14ac:dyDescent="0.2">
      <c r="A4" s="285"/>
    </row>
    <row r="5" spans="1:2" ht="38.25" customHeight="1" x14ac:dyDescent="0.2">
      <c r="A5" s="286" t="s">
        <v>187</v>
      </c>
      <c r="B5" s="286"/>
    </row>
    <row r="6" spans="1:2" ht="7.5" customHeight="1" x14ac:dyDescent="0.2">
      <c r="A6" s="287"/>
      <c r="B6" s="288"/>
    </row>
    <row r="7" spans="1:2" ht="38.25" customHeight="1" x14ac:dyDescent="0.2">
      <c r="A7" s="286" t="s">
        <v>188</v>
      </c>
      <c r="B7" s="286"/>
    </row>
    <row r="8" spans="1:2" ht="7.5" customHeight="1" x14ac:dyDescent="0.2">
      <c r="A8" s="287"/>
      <c r="B8" s="288"/>
    </row>
    <row r="9" spans="1:2" ht="38.25" customHeight="1" x14ac:dyDescent="0.2">
      <c r="A9" s="286" t="s">
        <v>189</v>
      </c>
      <c r="B9" s="289"/>
    </row>
    <row r="10" spans="1:2" ht="7.5" customHeight="1" x14ac:dyDescent="0.2">
      <c r="A10" s="287"/>
      <c r="B10" s="288"/>
    </row>
    <row r="11" spans="1:2" ht="38.25" customHeight="1" x14ac:dyDescent="0.2">
      <c r="A11" s="286" t="s">
        <v>190</v>
      </c>
      <c r="B11" s="286"/>
    </row>
    <row r="12" spans="1:2" x14ac:dyDescent="0.2">
      <c r="A12" s="290" t="s">
        <v>191</v>
      </c>
      <c r="B12" s="288"/>
    </row>
    <row r="13" spans="1:2" x14ac:dyDescent="0.2">
      <c r="A13" s="284" t="s">
        <v>192</v>
      </c>
      <c r="B13" s="288"/>
    </row>
    <row r="14" spans="1:2" ht="8.25" customHeight="1" x14ac:dyDescent="0.2">
      <c r="A14" s="284"/>
      <c r="B14" s="288"/>
    </row>
    <row r="15" spans="1:2" ht="27" customHeight="1" x14ac:dyDescent="0.2">
      <c r="A15" s="286" t="s">
        <v>193</v>
      </c>
      <c r="B15" s="286"/>
    </row>
    <row r="16" spans="1:2" x14ac:dyDescent="0.2">
      <c r="A16" s="284"/>
      <c r="B16" s="288"/>
    </row>
    <row r="17" spans="1:2" x14ac:dyDescent="0.2">
      <c r="A17" s="284" t="s">
        <v>194</v>
      </c>
      <c r="B17" s="288"/>
    </row>
    <row r="18" spans="1:2" ht="8.25" customHeight="1" x14ac:dyDescent="0.2">
      <c r="A18" s="287"/>
      <c r="B18" s="288"/>
    </row>
    <row r="19" spans="1:2" ht="27" customHeight="1" x14ac:dyDescent="0.2">
      <c r="A19" s="286" t="s">
        <v>195</v>
      </c>
      <c r="B19" s="286"/>
    </row>
    <row r="20" spans="1:2" ht="7.5" customHeight="1" x14ac:dyDescent="0.2">
      <c r="A20" s="287"/>
      <c r="B20" s="288"/>
    </row>
    <row r="21" spans="1:2" ht="90" customHeight="1" x14ac:dyDescent="0.2">
      <c r="A21" s="286" t="s">
        <v>196</v>
      </c>
      <c r="B21" s="286"/>
    </row>
    <row r="22" spans="1:2" ht="7.5" customHeight="1" x14ac:dyDescent="0.2">
      <c r="A22" s="291"/>
      <c r="B22" s="288"/>
    </row>
    <row r="23" spans="1:2" ht="38.25" customHeight="1" x14ac:dyDescent="0.2">
      <c r="A23" s="286" t="s">
        <v>197</v>
      </c>
      <c r="B23" s="286"/>
    </row>
    <row r="24" spans="1:2" x14ac:dyDescent="0.2">
      <c r="A24" s="291"/>
      <c r="B24" s="288"/>
    </row>
    <row r="25" spans="1:2" x14ac:dyDescent="0.2">
      <c r="A25" s="284" t="s">
        <v>198</v>
      </c>
      <c r="B25" s="288"/>
    </row>
    <row r="26" spans="1:2" ht="8.25" customHeight="1" x14ac:dyDescent="0.2">
      <c r="A26" s="290"/>
      <c r="B26" s="288"/>
    </row>
    <row r="27" spans="1:2" ht="38.25" customHeight="1" x14ac:dyDescent="0.2">
      <c r="A27" s="292" t="s">
        <v>199</v>
      </c>
      <c r="B27" s="292"/>
    </row>
    <row r="28" spans="1:2" ht="7.5" customHeight="1" x14ac:dyDescent="0.2">
      <c r="A28" s="293"/>
      <c r="B28" s="288"/>
    </row>
    <row r="29" spans="1:2" ht="89.25" customHeight="1" x14ac:dyDescent="0.2">
      <c r="A29" s="292" t="s">
        <v>200</v>
      </c>
      <c r="B29" s="292"/>
    </row>
    <row r="30" spans="1:2" ht="7.5" customHeight="1" x14ac:dyDescent="0.2">
      <c r="A30" s="294"/>
      <c r="B30" s="288"/>
    </row>
    <row r="31" spans="1:2" ht="38.25" customHeight="1" x14ac:dyDescent="0.2">
      <c r="A31" s="292" t="s">
        <v>201</v>
      </c>
      <c r="B31" s="292"/>
    </row>
    <row r="32" spans="1:2" ht="7.5" customHeight="1" x14ac:dyDescent="0.2">
      <c r="A32" s="291"/>
      <c r="B32" s="288"/>
    </row>
    <row r="33" spans="1:2" ht="38.25" customHeight="1" x14ac:dyDescent="0.2">
      <c r="A33" s="292" t="s">
        <v>202</v>
      </c>
      <c r="B33" s="292"/>
    </row>
    <row r="34" spans="1:2" ht="7.5" customHeight="1" x14ac:dyDescent="0.2">
      <c r="A34" s="293" t="s">
        <v>15</v>
      </c>
      <c r="B34" s="288"/>
    </row>
    <row r="35" spans="1:2" ht="27" customHeight="1" x14ac:dyDescent="0.2">
      <c r="A35" s="292" t="s">
        <v>203</v>
      </c>
      <c r="B35" s="292"/>
    </row>
    <row r="36" spans="1:2" ht="7.5" customHeight="1" x14ac:dyDescent="0.2">
      <c r="A36" s="293"/>
      <c r="B36" s="288"/>
    </row>
    <row r="37" spans="1:2" x14ac:dyDescent="0.2">
      <c r="A37" s="295" t="s">
        <v>204</v>
      </c>
      <c r="B37" s="295"/>
    </row>
    <row r="38" spans="1:2" ht="7.5" customHeight="1" x14ac:dyDescent="0.2">
      <c r="A38" s="287" t="s">
        <v>15</v>
      </c>
      <c r="B38" s="288"/>
    </row>
    <row r="39" spans="1:2" ht="38.25" customHeight="1" x14ac:dyDescent="0.2">
      <c r="A39" s="292" t="s">
        <v>205</v>
      </c>
      <c r="B39" s="292"/>
    </row>
    <row r="40" spans="1:2" ht="7.5" customHeight="1" x14ac:dyDescent="0.2">
      <c r="A40" s="296"/>
      <c r="B40" s="288"/>
    </row>
    <row r="41" spans="1:2" x14ac:dyDescent="0.2">
      <c r="A41" s="292" t="s">
        <v>206</v>
      </c>
      <c r="B41" s="292"/>
    </row>
    <row r="42" spans="1:2" ht="7.5" customHeight="1" x14ac:dyDescent="0.2">
      <c r="A42" s="287"/>
      <c r="B42" s="288"/>
    </row>
    <row r="43" spans="1:2" ht="27" customHeight="1" x14ac:dyDescent="0.2">
      <c r="A43" s="292" t="s">
        <v>207</v>
      </c>
      <c r="B43" s="292"/>
    </row>
    <row r="44" spans="1:2" ht="7.5" customHeight="1" x14ac:dyDescent="0.2">
      <c r="A44" s="287"/>
      <c r="B44" s="288"/>
    </row>
    <row r="45" spans="1:2" ht="38.25" customHeight="1" x14ac:dyDescent="0.2">
      <c r="A45" s="292" t="s">
        <v>208</v>
      </c>
      <c r="B45" s="292"/>
    </row>
    <row r="46" spans="1:2" ht="17.25" customHeight="1" x14ac:dyDescent="0.2">
      <c r="A46" s="295" t="s">
        <v>209</v>
      </c>
      <c r="B46" s="295"/>
    </row>
    <row r="47" spans="1:2" ht="7.5" customHeight="1" x14ac:dyDescent="0.2">
      <c r="A47" s="294"/>
      <c r="B47" s="288"/>
    </row>
    <row r="48" spans="1:2" ht="38.25" customHeight="1" x14ac:dyDescent="0.2">
      <c r="A48" s="292" t="s">
        <v>210</v>
      </c>
      <c r="B48" s="292"/>
    </row>
    <row r="49" spans="1:2" x14ac:dyDescent="0.2">
      <c r="A49" s="297" t="s">
        <v>211</v>
      </c>
    </row>
    <row r="50" spans="1:2" ht="14.25" x14ac:dyDescent="0.2">
      <c r="A50" s="298" t="s">
        <v>212</v>
      </c>
    </row>
    <row r="51" spans="1:2" x14ac:dyDescent="0.2">
      <c r="A51" s="299"/>
    </row>
    <row r="52" spans="1:2" x14ac:dyDescent="0.2">
      <c r="A52" s="300"/>
    </row>
    <row r="53" spans="1:2" x14ac:dyDescent="0.2">
      <c r="A53" s="301"/>
    </row>
    <row r="54" spans="1:2" x14ac:dyDescent="0.2">
      <c r="A54" s="302" t="s">
        <v>213</v>
      </c>
      <c r="B54" s="302" t="s">
        <v>214</v>
      </c>
    </row>
    <row r="55" spans="1:2" ht="9" customHeight="1" x14ac:dyDescent="0.2">
      <c r="A55" s="303"/>
      <c r="B55" s="304"/>
    </row>
    <row r="56" spans="1:2" x14ac:dyDescent="0.2">
      <c r="A56" s="305" t="s">
        <v>215</v>
      </c>
      <c r="B56" s="306" t="s">
        <v>216</v>
      </c>
    </row>
    <row r="57" spans="1:2" x14ac:dyDescent="0.2">
      <c r="A57" s="305" t="s">
        <v>217</v>
      </c>
      <c r="B57" s="307" t="s">
        <v>218</v>
      </c>
    </row>
    <row r="58" spans="1:2" x14ac:dyDescent="0.2">
      <c r="A58" s="305" t="s">
        <v>219</v>
      </c>
      <c r="B58" s="308"/>
    </row>
    <row r="59" spans="1:2" x14ac:dyDescent="0.2">
      <c r="A59" s="304" t="s">
        <v>220</v>
      </c>
      <c r="B59" s="309"/>
    </row>
    <row r="60" spans="1:2" ht="15" x14ac:dyDescent="0.2">
      <c r="A60" s="310"/>
    </row>
    <row r="61" spans="1:2" ht="15" x14ac:dyDescent="0.2">
      <c r="A61" s="310"/>
    </row>
    <row r="62" spans="1:2" ht="15" x14ac:dyDescent="0.2">
      <c r="A62" s="310"/>
    </row>
    <row r="63" spans="1:2" ht="15" x14ac:dyDescent="0.2">
      <c r="A63" s="310"/>
    </row>
    <row r="64" spans="1:2" ht="15" x14ac:dyDescent="0.2">
      <c r="A64" s="310"/>
    </row>
    <row r="65" spans="1:2" ht="15" x14ac:dyDescent="0.2">
      <c r="A65" s="310"/>
    </row>
    <row r="66" spans="1:2" ht="15" x14ac:dyDescent="0.2">
      <c r="A66" s="310"/>
    </row>
    <row r="67" spans="1:2" ht="15" x14ac:dyDescent="0.2">
      <c r="A67" s="310"/>
    </row>
    <row r="68" spans="1:2" ht="15" x14ac:dyDescent="0.2">
      <c r="A68" s="310"/>
    </row>
    <row r="69" spans="1:2" ht="15" x14ac:dyDescent="0.2">
      <c r="A69" s="310"/>
    </row>
    <row r="70" spans="1:2" ht="15" x14ac:dyDescent="0.2">
      <c r="A70" s="310"/>
    </row>
    <row r="71" spans="1:2" ht="15" x14ac:dyDescent="0.2">
      <c r="A71" s="310"/>
    </row>
    <row r="72" spans="1:2" ht="15" x14ac:dyDescent="0.2">
      <c r="A72" s="310"/>
    </row>
    <row r="73" spans="1:2" ht="15" x14ac:dyDescent="0.2">
      <c r="A73" s="310"/>
    </row>
    <row r="74" spans="1:2" ht="15" x14ac:dyDescent="0.2">
      <c r="A74" s="310"/>
    </row>
    <row r="75" spans="1:2" ht="15" x14ac:dyDescent="0.2">
      <c r="A75" s="310"/>
    </row>
    <row r="76" spans="1:2" ht="15" x14ac:dyDescent="0.2">
      <c r="A76" s="310"/>
    </row>
    <row r="77" spans="1:2" ht="15" x14ac:dyDescent="0.2">
      <c r="A77" s="310"/>
    </row>
    <row r="78" spans="1:2" ht="15" x14ac:dyDescent="0.2">
      <c r="A78" s="310"/>
    </row>
    <row r="79" spans="1:2" x14ac:dyDescent="0.2">
      <c r="A79" s="311" t="s">
        <v>221</v>
      </c>
      <c r="B79" s="311"/>
    </row>
    <row r="80" spans="1:2" x14ac:dyDescent="0.2">
      <c r="A80" s="311" t="s">
        <v>222</v>
      </c>
      <c r="B80" s="311"/>
    </row>
    <row r="81" spans="1:2" x14ac:dyDescent="0.2">
      <c r="A81" s="311" t="s">
        <v>223</v>
      </c>
      <c r="B81" s="311"/>
    </row>
    <row r="82" spans="1:2" x14ac:dyDescent="0.2">
      <c r="A82" s="312" t="s">
        <v>224</v>
      </c>
      <c r="B82" s="312"/>
    </row>
    <row r="83" spans="1:2" x14ac:dyDescent="0.2">
      <c r="A83" s="311" t="s">
        <v>225</v>
      </c>
      <c r="B83" s="311"/>
    </row>
    <row r="84" spans="1:2" x14ac:dyDescent="0.2">
      <c r="A84" s="311" t="s">
        <v>226</v>
      </c>
      <c r="B84" s="311"/>
    </row>
    <row r="85" spans="1:2" x14ac:dyDescent="0.2">
      <c r="A85" s="313"/>
    </row>
    <row r="86" spans="1:2" x14ac:dyDescent="0.2">
      <c r="A86" s="313"/>
    </row>
    <row r="87" spans="1:2" x14ac:dyDescent="0.2">
      <c r="A87" s="313"/>
    </row>
    <row r="88" spans="1:2" x14ac:dyDescent="0.2">
      <c r="A88" s="313"/>
    </row>
    <row r="89" spans="1:2" x14ac:dyDescent="0.2">
      <c r="A89" s="313"/>
    </row>
    <row r="90" spans="1:2" ht="15.75" thickBot="1" x14ac:dyDescent="0.25">
      <c r="A90" s="314" t="s">
        <v>227</v>
      </c>
    </row>
    <row r="91" spans="1:2" ht="18" customHeight="1" x14ac:dyDescent="0.2">
      <c r="A91" s="315" t="s">
        <v>228</v>
      </c>
      <c r="B91" s="315"/>
    </row>
  </sheetData>
  <mergeCells count="27">
    <mergeCell ref="A83:B83"/>
    <mergeCell ref="A84:B84"/>
    <mergeCell ref="A91:B91"/>
    <mergeCell ref="A46:B46"/>
    <mergeCell ref="A48:B48"/>
    <mergeCell ref="A79:B79"/>
    <mergeCell ref="A80:B80"/>
    <mergeCell ref="A81:B81"/>
    <mergeCell ref="A82:B82"/>
    <mergeCell ref="A35:B35"/>
    <mergeCell ref="A37:B37"/>
    <mergeCell ref="A39:B39"/>
    <mergeCell ref="A41:B41"/>
    <mergeCell ref="A43:B43"/>
    <mergeCell ref="A45:B45"/>
    <mergeCell ref="A21:B21"/>
    <mergeCell ref="A23:B23"/>
    <mergeCell ref="A27:B27"/>
    <mergeCell ref="A29:B29"/>
    <mergeCell ref="A31:B31"/>
    <mergeCell ref="A33:B33"/>
    <mergeCell ref="A5:B5"/>
    <mergeCell ref="A7:B7"/>
    <mergeCell ref="A9:B9"/>
    <mergeCell ref="A11:B11"/>
    <mergeCell ref="A15:B15"/>
    <mergeCell ref="A19:B19"/>
  </mergeCells>
  <hyperlinks>
    <hyperlink ref="A8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showGridLines="0" workbookViewId="0">
      <selection activeCell="Q18" sqref="Q18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52</v>
      </c>
      <c r="M1" s="5"/>
      <c r="N1" s="5"/>
    </row>
    <row r="2" spans="12:15" x14ac:dyDescent="0.2">
      <c r="L2" s="5"/>
      <c r="M2" s="5" t="s">
        <v>127</v>
      </c>
      <c r="N2" s="5" t="s">
        <v>161</v>
      </c>
    </row>
    <row r="3" spans="12:15" x14ac:dyDescent="0.2">
      <c r="L3" s="71" t="s">
        <v>78</v>
      </c>
      <c r="M3" s="15">
        <v>48720</v>
      </c>
      <c r="N3" s="168">
        <v>61823</v>
      </c>
    </row>
    <row r="4" spans="12:15" x14ac:dyDescent="0.2">
      <c r="L4" s="71" t="s">
        <v>79</v>
      </c>
      <c r="M4" s="15">
        <v>48696</v>
      </c>
      <c r="N4" s="15">
        <v>53284</v>
      </c>
    </row>
    <row r="5" spans="12:15" x14ac:dyDescent="0.2">
      <c r="L5" s="71" t="s">
        <v>80</v>
      </c>
      <c r="M5" s="15">
        <v>73742</v>
      </c>
      <c r="N5" s="15">
        <v>84821</v>
      </c>
    </row>
    <row r="6" spans="12:15" x14ac:dyDescent="0.2">
      <c r="L6" s="71" t="s">
        <v>81</v>
      </c>
      <c r="M6" s="15">
        <v>101117</v>
      </c>
      <c r="N6" s="15"/>
    </row>
    <row r="7" spans="12:15" x14ac:dyDescent="0.2">
      <c r="L7" s="71" t="s">
        <v>82</v>
      </c>
      <c r="M7" s="15">
        <v>121570</v>
      </c>
      <c r="N7" s="15"/>
    </row>
    <row r="8" spans="12:15" x14ac:dyDescent="0.2">
      <c r="L8" s="71" t="s">
        <v>83</v>
      </c>
      <c r="M8" s="15">
        <v>138169</v>
      </c>
      <c r="N8" s="15"/>
    </row>
    <row r="9" spans="12:15" x14ac:dyDescent="0.2">
      <c r="L9" s="71" t="s">
        <v>84</v>
      </c>
      <c r="M9" s="15">
        <v>146192</v>
      </c>
      <c r="N9" s="15"/>
    </row>
    <row r="10" spans="12:15" x14ac:dyDescent="0.2">
      <c r="L10" s="71" t="s">
        <v>85</v>
      </c>
      <c r="M10" s="15">
        <v>149702</v>
      </c>
      <c r="N10" s="15"/>
      <c r="O10" s="43"/>
    </row>
    <row r="11" spans="12:15" x14ac:dyDescent="0.2">
      <c r="L11" s="71" t="s">
        <v>86</v>
      </c>
      <c r="M11" s="15">
        <v>144432</v>
      </c>
      <c r="N11" s="15"/>
    </row>
    <row r="12" spans="12:15" x14ac:dyDescent="0.2">
      <c r="L12" s="71" t="s">
        <v>87</v>
      </c>
      <c r="M12" s="15">
        <v>121462</v>
      </c>
      <c r="N12" s="15"/>
    </row>
    <row r="13" spans="12:15" x14ac:dyDescent="0.2">
      <c r="L13" s="71" t="s">
        <v>88</v>
      </c>
      <c r="M13" s="15">
        <v>81032</v>
      </c>
      <c r="N13" s="15"/>
    </row>
    <row r="14" spans="12:15" x14ac:dyDescent="0.2">
      <c r="L14" s="71" t="s">
        <v>89</v>
      </c>
      <c r="M14" s="15">
        <v>111253</v>
      </c>
      <c r="N14" s="15"/>
    </row>
    <row r="15" spans="12:15" x14ac:dyDescent="0.2">
      <c r="L15" s="41"/>
      <c r="M15" s="42">
        <f>SUM(M3:M14)</f>
        <v>1286087</v>
      </c>
      <c r="N15" s="42">
        <f>SUM(N3:N14)</f>
        <v>199928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zoomScaleNormal="100" workbookViewId="0">
      <selection activeCell="V8" sqref="V8"/>
    </sheetView>
  </sheetViews>
  <sheetFormatPr defaultColWidth="9.33203125" defaultRowHeight="12.75" x14ac:dyDescent="0.2"/>
  <cols>
    <col min="1" max="1" width="1.33203125" style="48" customWidth="1"/>
    <col min="2" max="3" width="1.33203125" style="63" customWidth="1"/>
    <col min="4" max="4" width="17" style="63" customWidth="1"/>
    <col min="5" max="6" width="10.83203125" style="63" customWidth="1"/>
    <col min="7" max="7" width="9.83203125" style="59" customWidth="1"/>
    <col min="8" max="8" width="11" style="63" customWidth="1"/>
    <col min="9" max="9" width="10.83203125" style="63" customWidth="1"/>
    <col min="10" max="10" width="9.83203125" style="59" customWidth="1"/>
    <col min="11" max="11" width="10" style="63" customWidth="1"/>
    <col min="12" max="12" width="12.5" style="63" customWidth="1"/>
    <col min="13" max="16384" width="9.33203125" style="44"/>
  </cols>
  <sheetData>
    <row r="1" spans="1:12" ht="28.5" customHeight="1" thickBot="1" x14ac:dyDescent="0.3">
      <c r="A1" s="75" t="s">
        <v>128</v>
      </c>
      <c r="B1" s="74"/>
      <c r="C1" s="74"/>
      <c r="D1" s="74"/>
      <c r="E1" s="74"/>
      <c r="F1" s="74"/>
      <c r="G1" s="74"/>
      <c r="H1" s="74"/>
      <c r="I1" s="74"/>
      <c r="J1" s="74"/>
      <c r="K1" s="91"/>
      <c r="L1" s="91"/>
    </row>
    <row r="2" spans="1:12" ht="18.75" customHeight="1" x14ac:dyDescent="0.2">
      <c r="A2" s="49"/>
      <c r="B2" s="45"/>
      <c r="C2" s="45"/>
      <c r="D2" s="45"/>
      <c r="E2" s="238" t="s">
        <v>0</v>
      </c>
      <c r="F2" s="239"/>
      <c r="G2" s="239"/>
      <c r="H2" s="238" t="s">
        <v>1</v>
      </c>
      <c r="I2" s="239"/>
      <c r="J2" s="239"/>
      <c r="K2" s="238" t="s">
        <v>161</v>
      </c>
      <c r="L2" s="239"/>
    </row>
    <row r="3" spans="1:12" ht="41.25" customHeight="1" x14ac:dyDescent="0.2">
      <c r="A3" s="50"/>
      <c r="B3" s="46"/>
      <c r="C3" s="46"/>
      <c r="D3" s="47"/>
      <c r="E3" s="137" t="s">
        <v>127</v>
      </c>
      <c r="F3" s="171" t="s">
        <v>161</v>
      </c>
      <c r="G3" s="200" t="s">
        <v>150</v>
      </c>
      <c r="H3" s="138" t="s">
        <v>127</v>
      </c>
      <c r="I3" s="171" t="s">
        <v>161</v>
      </c>
      <c r="J3" s="200" t="s">
        <v>150</v>
      </c>
      <c r="K3" s="231" t="s">
        <v>3</v>
      </c>
      <c r="L3" s="231" t="s">
        <v>162</v>
      </c>
    </row>
    <row r="4" spans="1:12" s="87" customFormat="1" ht="26.25" customHeight="1" x14ac:dyDescent="0.2">
      <c r="A4" s="240" t="s">
        <v>171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2" ht="12.75" customHeight="1" x14ac:dyDescent="0.2">
      <c r="A5" s="10" t="s">
        <v>2</v>
      </c>
      <c r="B5" s="10"/>
      <c r="C5" s="10"/>
      <c r="D5" s="21"/>
      <c r="E5" s="206">
        <v>73742</v>
      </c>
      <c r="F5" s="205">
        <v>84821</v>
      </c>
      <c r="G5" s="207">
        <v>115</v>
      </c>
      <c r="H5" s="206">
        <v>134247</v>
      </c>
      <c r="I5" s="205">
        <v>155525</v>
      </c>
      <c r="J5" s="207">
        <v>115.8</v>
      </c>
      <c r="K5" s="220">
        <v>100</v>
      </c>
      <c r="L5" s="22">
        <v>1.8335671590761722</v>
      </c>
    </row>
    <row r="6" spans="1:12" ht="14.25" customHeight="1" x14ac:dyDescent="0.2">
      <c r="A6" s="5"/>
      <c r="B6" s="5"/>
      <c r="C6" s="5" t="s">
        <v>12</v>
      </c>
      <c r="D6" s="3"/>
      <c r="E6" s="179">
        <v>18668</v>
      </c>
      <c r="F6" s="118">
        <v>19784</v>
      </c>
      <c r="G6" s="208">
        <v>106</v>
      </c>
      <c r="H6" s="179">
        <v>32622</v>
      </c>
      <c r="I6" s="118">
        <v>34681</v>
      </c>
      <c r="J6" s="208">
        <v>106.3</v>
      </c>
      <c r="K6" s="221">
        <v>22.299308792798588</v>
      </c>
      <c r="L6" s="7">
        <v>1.752982207844723</v>
      </c>
    </row>
    <row r="7" spans="1:12" ht="14.25" customHeight="1" x14ac:dyDescent="0.2">
      <c r="A7" s="5"/>
      <c r="B7" s="5"/>
      <c r="C7" s="5" t="s">
        <v>13</v>
      </c>
      <c r="D7" s="3"/>
      <c r="E7" s="179">
        <v>55074</v>
      </c>
      <c r="F7" s="118">
        <v>65037</v>
      </c>
      <c r="G7" s="208">
        <v>118.1</v>
      </c>
      <c r="H7" s="179">
        <v>101625</v>
      </c>
      <c r="I7" s="118">
        <v>120844</v>
      </c>
      <c r="J7" s="208">
        <v>118.9</v>
      </c>
      <c r="K7" s="221">
        <v>77.700691207201416</v>
      </c>
      <c r="L7" s="7">
        <v>1.8580807847840459</v>
      </c>
    </row>
    <row r="8" spans="1:12" ht="15.75" customHeight="1" x14ac:dyDescent="0.2">
      <c r="A8" s="5"/>
      <c r="B8" s="5" t="s">
        <v>14</v>
      </c>
      <c r="C8" s="5"/>
      <c r="D8" s="3"/>
      <c r="E8" s="170"/>
      <c r="F8" s="169"/>
      <c r="G8" s="209"/>
      <c r="H8" s="170"/>
      <c r="I8" s="169"/>
      <c r="J8" s="209"/>
      <c r="K8" s="222"/>
      <c r="L8" s="101"/>
    </row>
    <row r="9" spans="1:12" ht="14.25" customHeight="1" x14ac:dyDescent="0.2">
      <c r="A9" s="5"/>
      <c r="B9" s="5"/>
      <c r="C9" s="10" t="s">
        <v>119</v>
      </c>
      <c r="D9" s="3"/>
      <c r="E9" s="206">
        <v>54091</v>
      </c>
      <c r="F9" s="205">
        <v>56406</v>
      </c>
      <c r="G9" s="207">
        <v>104.3</v>
      </c>
      <c r="H9" s="206">
        <v>89629</v>
      </c>
      <c r="I9" s="205">
        <v>90897</v>
      </c>
      <c r="J9" s="207">
        <v>101.4</v>
      </c>
      <c r="K9" s="220">
        <v>100</v>
      </c>
      <c r="L9" s="22">
        <v>1.6114775023933625</v>
      </c>
    </row>
    <row r="10" spans="1:12" ht="14.25" customHeight="1" x14ac:dyDescent="0.2">
      <c r="A10" s="5"/>
      <c r="B10" s="5"/>
      <c r="C10" s="25"/>
      <c r="D10" s="89" t="s">
        <v>12</v>
      </c>
      <c r="E10" s="179">
        <v>11951</v>
      </c>
      <c r="F10" s="118">
        <v>11831</v>
      </c>
      <c r="G10" s="208">
        <v>99</v>
      </c>
      <c r="H10" s="179">
        <v>18788</v>
      </c>
      <c r="I10" s="118">
        <v>17507</v>
      </c>
      <c r="J10" s="208">
        <v>93.2</v>
      </c>
      <c r="K10" s="221">
        <v>19.260261614794768</v>
      </c>
      <c r="L10" s="7">
        <v>1.4797565717183669</v>
      </c>
    </row>
    <row r="11" spans="1:12" ht="14.25" customHeight="1" x14ac:dyDescent="0.2">
      <c r="A11" s="5"/>
      <c r="B11" s="5"/>
      <c r="C11" s="25"/>
      <c r="D11" s="89" t="s">
        <v>13</v>
      </c>
      <c r="E11" s="179">
        <v>42140</v>
      </c>
      <c r="F11" s="118">
        <v>44575</v>
      </c>
      <c r="G11" s="208">
        <v>105.8</v>
      </c>
      <c r="H11" s="179">
        <v>70841</v>
      </c>
      <c r="I11" s="118">
        <v>73390</v>
      </c>
      <c r="J11" s="208">
        <v>103.6</v>
      </c>
      <c r="K11" s="221">
        <v>80.739738385205229</v>
      </c>
      <c r="L11" s="7">
        <v>1.6464385866517106</v>
      </c>
    </row>
    <row r="12" spans="1:12" ht="12" customHeight="1" x14ac:dyDescent="0.2">
      <c r="A12" s="241" t="s">
        <v>172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</row>
    <row r="13" spans="1:12" ht="13.5" customHeight="1" x14ac:dyDescent="0.2">
      <c r="A13" s="241"/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</row>
    <row r="14" spans="1:12" ht="12.75" customHeight="1" x14ac:dyDescent="0.2">
      <c r="A14" s="10" t="s">
        <v>2</v>
      </c>
      <c r="B14" s="10"/>
      <c r="C14" s="10"/>
      <c r="D14" s="21"/>
      <c r="E14" s="206">
        <v>171158</v>
      </c>
      <c r="F14" s="205">
        <v>199928</v>
      </c>
      <c r="G14" s="210">
        <v>116.8</v>
      </c>
      <c r="H14" s="206">
        <v>325303</v>
      </c>
      <c r="I14" s="205">
        <v>398509</v>
      </c>
      <c r="J14" s="210">
        <v>122.5</v>
      </c>
      <c r="K14" s="223">
        <v>100</v>
      </c>
      <c r="L14" s="22">
        <v>1.9932625745268298</v>
      </c>
    </row>
    <row r="15" spans="1:12" ht="14.25" customHeight="1" x14ac:dyDescent="0.2">
      <c r="A15" s="5"/>
      <c r="B15" s="5"/>
      <c r="C15" s="5" t="s">
        <v>12</v>
      </c>
      <c r="D15" s="3"/>
      <c r="E15" s="179">
        <v>47160</v>
      </c>
      <c r="F15" s="118">
        <v>50693</v>
      </c>
      <c r="G15" s="211">
        <v>107.5</v>
      </c>
      <c r="H15" s="179">
        <v>86640</v>
      </c>
      <c r="I15" s="118">
        <v>96273</v>
      </c>
      <c r="J15" s="211">
        <v>111.1</v>
      </c>
      <c r="K15" s="224">
        <v>24.158300063486646</v>
      </c>
      <c r="L15" s="7">
        <v>1.8991379480401633</v>
      </c>
    </row>
    <row r="16" spans="1:12" ht="14.25" customHeight="1" x14ac:dyDescent="0.2">
      <c r="A16" s="5"/>
      <c r="B16" s="5"/>
      <c r="C16" s="5" t="s">
        <v>13</v>
      </c>
      <c r="D16" s="3"/>
      <c r="E16" s="179">
        <v>123998</v>
      </c>
      <c r="F16" s="118">
        <v>149235</v>
      </c>
      <c r="G16" s="211">
        <v>120.4</v>
      </c>
      <c r="H16" s="179">
        <v>238663</v>
      </c>
      <c r="I16" s="118">
        <v>302236</v>
      </c>
      <c r="J16" s="211">
        <v>126.6</v>
      </c>
      <c r="K16" s="224">
        <v>75.841699936513351</v>
      </c>
      <c r="L16" s="7">
        <v>2.0252353670385634</v>
      </c>
    </row>
    <row r="17" spans="1:12" ht="15.75" customHeight="1" x14ac:dyDescent="0.2">
      <c r="A17" s="5"/>
      <c r="B17" s="5" t="s">
        <v>14</v>
      </c>
      <c r="C17" s="5"/>
      <c r="D17" s="3"/>
      <c r="E17" s="206"/>
      <c r="F17" s="205"/>
      <c r="G17" s="208"/>
      <c r="H17" s="206"/>
      <c r="I17" s="205"/>
      <c r="J17" s="208"/>
      <c r="K17" s="221"/>
      <c r="L17" s="7"/>
    </row>
    <row r="18" spans="1:12" ht="14.25" customHeight="1" x14ac:dyDescent="0.2">
      <c r="A18" s="5"/>
      <c r="B18" s="5"/>
      <c r="C18" s="10" t="s">
        <v>119</v>
      </c>
      <c r="D18" s="3"/>
      <c r="E18" s="206">
        <v>123094</v>
      </c>
      <c r="F18" s="205">
        <v>130249</v>
      </c>
      <c r="G18" s="207">
        <v>105.8</v>
      </c>
      <c r="H18" s="206">
        <v>209152</v>
      </c>
      <c r="I18" s="205">
        <v>225328</v>
      </c>
      <c r="J18" s="207">
        <v>107.7</v>
      </c>
      <c r="K18" s="220">
        <v>100</v>
      </c>
      <c r="L18" s="22">
        <v>1.7299787330420964</v>
      </c>
    </row>
    <row r="19" spans="1:12" ht="14.25" customHeight="1" x14ac:dyDescent="0.2">
      <c r="A19" s="5"/>
      <c r="B19" s="5"/>
      <c r="C19" s="25"/>
      <c r="D19" s="89" t="s">
        <v>12</v>
      </c>
      <c r="E19" s="179">
        <v>30939</v>
      </c>
      <c r="F19" s="118">
        <v>29781</v>
      </c>
      <c r="G19" s="208">
        <v>96.3</v>
      </c>
      <c r="H19" s="179">
        <v>49697</v>
      </c>
      <c r="I19" s="118">
        <v>46815</v>
      </c>
      <c r="J19" s="208">
        <v>94.2</v>
      </c>
      <c r="K19" s="224">
        <v>20.77637932258752</v>
      </c>
      <c r="L19" s="7">
        <v>1.5719754205701622</v>
      </c>
    </row>
    <row r="20" spans="1:12" ht="14.25" customHeight="1" x14ac:dyDescent="0.2">
      <c r="A20" s="5"/>
      <c r="B20" s="5"/>
      <c r="C20" s="25"/>
      <c r="D20" s="89" t="s">
        <v>13</v>
      </c>
      <c r="E20" s="179">
        <v>92155</v>
      </c>
      <c r="F20" s="118">
        <v>100468</v>
      </c>
      <c r="G20" s="208">
        <v>109</v>
      </c>
      <c r="H20" s="179">
        <v>159455</v>
      </c>
      <c r="I20" s="118">
        <v>178513</v>
      </c>
      <c r="J20" s="208">
        <v>112</v>
      </c>
      <c r="K20" s="221">
        <v>79.223620677412484</v>
      </c>
      <c r="L20" s="7">
        <v>1.7768145081020823</v>
      </c>
    </row>
    <row r="21" spans="1:12" ht="20.25" customHeight="1" x14ac:dyDescent="0.2">
      <c r="A21" s="88" t="s">
        <v>154</v>
      </c>
    </row>
  </sheetData>
  <mergeCells count="5">
    <mergeCell ref="E2:G2"/>
    <mergeCell ref="H2:J2"/>
    <mergeCell ref="A4:L4"/>
    <mergeCell ref="A12:L13"/>
    <mergeCell ref="K2:L2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workbookViewId="0">
      <selection activeCell="O7" sqref="O7"/>
    </sheetView>
  </sheetViews>
  <sheetFormatPr defaultColWidth="9.33203125" defaultRowHeight="12.75" x14ac:dyDescent="0.2"/>
  <cols>
    <col min="1" max="1" width="1.5" style="5" customWidth="1"/>
    <col min="2" max="2" width="32.5" style="5" customWidth="1"/>
    <col min="3" max="3" width="9.6640625" style="5" customWidth="1"/>
    <col min="4" max="4" width="9.1640625" style="5" customWidth="1"/>
    <col min="5" max="5" width="11.5" style="5" customWidth="1"/>
    <col min="6" max="6" width="12.83203125" style="5" customWidth="1"/>
    <col min="7" max="7" width="10.6640625" style="5" customWidth="1"/>
    <col min="8" max="8" width="12.1640625" style="5" customWidth="1"/>
    <col min="9" max="9" width="14.1640625" style="5" customWidth="1"/>
    <col min="10" max="10" width="5.33203125" style="5" customWidth="1"/>
    <col min="11" max="16384" width="9.33203125" style="5"/>
  </cols>
  <sheetData>
    <row r="1" spans="1:10" ht="28.5" customHeight="1" thickBot="1" x14ac:dyDescent="0.25">
      <c r="A1" s="75" t="s">
        <v>173</v>
      </c>
      <c r="B1" s="73"/>
      <c r="C1" s="73"/>
      <c r="D1" s="73"/>
      <c r="E1" s="73"/>
      <c r="F1" s="73"/>
      <c r="G1" s="73"/>
      <c r="H1" s="73"/>
      <c r="I1" s="73"/>
    </row>
    <row r="2" spans="1:10" ht="21.75" customHeight="1" x14ac:dyDescent="0.2">
      <c r="A2" s="18"/>
      <c r="B2" s="18"/>
      <c r="C2" s="244" t="s">
        <v>6</v>
      </c>
      <c r="D2" s="246" t="s">
        <v>7</v>
      </c>
      <c r="E2" s="247"/>
      <c r="F2" s="247"/>
      <c r="G2" s="244" t="s">
        <v>109</v>
      </c>
      <c r="H2" s="244" t="s">
        <v>53</v>
      </c>
      <c r="I2" s="244" t="s">
        <v>163</v>
      </c>
    </row>
    <row r="3" spans="1:10" ht="51.75" customHeight="1" x14ac:dyDescent="0.2">
      <c r="A3" s="19"/>
      <c r="B3" s="20"/>
      <c r="C3" s="245"/>
      <c r="D3" s="139" t="s">
        <v>107</v>
      </c>
      <c r="E3" s="139" t="s">
        <v>8</v>
      </c>
      <c r="F3" s="139" t="s">
        <v>156</v>
      </c>
      <c r="G3" s="245"/>
      <c r="H3" s="245"/>
      <c r="I3" s="245"/>
    </row>
    <row r="4" spans="1:10" ht="21.75" customHeight="1" x14ac:dyDescent="0.2">
      <c r="A4" s="10" t="s">
        <v>2</v>
      </c>
      <c r="B4" s="172"/>
      <c r="C4" s="174">
        <v>289</v>
      </c>
      <c r="D4" s="178">
        <v>5151</v>
      </c>
      <c r="E4" s="175">
        <v>1619</v>
      </c>
      <c r="F4" s="184" t="s">
        <v>11</v>
      </c>
      <c r="G4" s="178">
        <v>16007</v>
      </c>
      <c r="H4" s="175">
        <v>1047</v>
      </c>
      <c r="I4" s="182">
        <v>31.3</v>
      </c>
      <c r="J4" s="8"/>
    </row>
    <row r="5" spans="1:10" ht="14.25" customHeight="1" x14ac:dyDescent="0.2">
      <c r="A5" s="25"/>
      <c r="B5" s="25" t="s">
        <v>155</v>
      </c>
      <c r="C5" s="176">
        <v>61</v>
      </c>
      <c r="D5" s="179">
        <v>3944</v>
      </c>
      <c r="E5" s="177">
        <v>189</v>
      </c>
      <c r="F5" s="185" t="s">
        <v>11</v>
      </c>
      <c r="G5" s="179">
        <v>7716</v>
      </c>
      <c r="H5" s="145" t="s">
        <v>11</v>
      </c>
      <c r="I5" s="162">
        <v>43.8</v>
      </c>
      <c r="J5" s="8"/>
    </row>
    <row r="6" spans="1:10" ht="14.25" customHeight="1" x14ac:dyDescent="0.2">
      <c r="B6" s="173" t="s">
        <v>120</v>
      </c>
      <c r="C6" s="176">
        <v>55</v>
      </c>
      <c r="D6" s="179">
        <v>3457</v>
      </c>
      <c r="E6" s="145">
        <v>110</v>
      </c>
      <c r="F6" s="185" t="s">
        <v>11</v>
      </c>
      <c r="G6" s="179">
        <v>6561</v>
      </c>
      <c r="H6" s="145" t="s">
        <v>11</v>
      </c>
      <c r="I6" s="162">
        <v>44.7</v>
      </c>
      <c r="J6" s="8"/>
    </row>
    <row r="7" spans="1:10" ht="28.5" customHeight="1" x14ac:dyDescent="0.2">
      <c r="A7" s="37"/>
      <c r="B7" s="86" t="s">
        <v>122</v>
      </c>
      <c r="C7" s="227">
        <v>184</v>
      </c>
      <c r="D7" s="228">
        <v>578</v>
      </c>
      <c r="E7" s="229">
        <v>1430</v>
      </c>
      <c r="F7" s="230" t="s">
        <v>11</v>
      </c>
      <c r="G7" s="215">
        <v>6022</v>
      </c>
      <c r="H7" s="229">
        <v>1047</v>
      </c>
      <c r="I7" s="183">
        <v>19.100000000000001</v>
      </c>
      <c r="J7" s="8"/>
    </row>
    <row r="8" spans="1:10" ht="14.25" customHeight="1" x14ac:dyDescent="0.2">
      <c r="A8" s="2"/>
      <c r="B8" s="2" t="s">
        <v>121</v>
      </c>
      <c r="C8" s="176">
        <v>44</v>
      </c>
      <c r="D8" s="180">
        <v>629</v>
      </c>
      <c r="E8" s="145" t="s">
        <v>11</v>
      </c>
      <c r="F8" s="185" t="s">
        <v>11</v>
      </c>
      <c r="G8" s="181">
        <v>2269</v>
      </c>
      <c r="H8" s="145" t="s">
        <v>11</v>
      </c>
      <c r="I8" s="162">
        <v>21.4</v>
      </c>
      <c r="J8" s="8"/>
    </row>
    <row r="9" spans="1:10" ht="12" customHeight="1" x14ac:dyDescent="0.2">
      <c r="B9" s="52"/>
      <c r="C9" s="2"/>
      <c r="D9" s="2"/>
      <c r="E9" s="4"/>
      <c r="F9" s="4"/>
      <c r="G9" s="4"/>
      <c r="H9" s="28"/>
      <c r="I9" s="24"/>
      <c r="J9" s="24"/>
    </row>
    <row r="10" spans="1:10" ht="12.75" customHeight="1" x14ac:dyDescent="0.2">
      <c r="A10" s="103" t="s">
        <v>10</v>
      </c>
      <c r="B10" s="186" t="s">
        <v>129</v>
      </c>
      <c r="C10" s="29"/>
      <c r="D10" s="29"/>
      <c r="E10" s="29"/>
      <c r="F10" s="29"/>
      <c r="G10" s="29"/>
      <c r="H10" s="187"/>
      <c r="I10" s="187"/>
    </row>
    <row r="11" spans="1:10" ht="12.75" customHeight="1" x14ac:dyDescent="0.2">
      <c r="A11" s="103" t="s">
        <v>9</v>
      </c>
      <c r="B11" s="188" t="s">
        <v>130</v>
      </c>
      <c r="C11" s="29"/>
      <c r="D11" s="29"/>
      <c r="E11" s="189"/>
      <c r="F11" s="29"/>
      <c r="G11" s="29"/>
      <c r="H11" s="187"/>
      <c r="I11" s="187"/>
    </row>
    <row r="12" spans="1:10" ht="12.75" customHeight="1" x14ac:dyDescent="0.2">
      <c r="A12" s="103" t="s">
        <v>16</v>
      </c>
      <c r="B12" s="186" t="s">
        <v>164</v>
      </c>
      <c r="C12" s="29"/>
      <c r="D12" s="29"/>
      <c r="E12" s="29"/>
      <c r="F12" s="29" t="s">
        <v>15</v>
      </c>
      <c r="G12" s="29"/>
      <c r="H12" s="187"/>
      <c r="I12" s="187"/>
    </row>
    <row r="13" spans="1:10" ht="12.75" customHeight="1" x14ac:dyDescent="0.2">
      <c r="A13" s="103" t="s">
        <v>157</v>
      </c>
      <c r="B13" s="243" t="s">
        <v>165</v>
      </c>
      <c r="C13" s="243"/>
      <c r="D13" s="243"/>
      <c r="E13" s="243"/>
      <c r="F13" s="243"/>
      <c r="G13" s="243"/>
      <c r="H13" s="243"/>
      <c r="I13" s="243"/>
      <c r="J13" s="38"/>
    </row>
    <row r="14" spans="1:10" ht="12.75" customHeight="1" x14ac:dyDescent="0.2">
      <c r="A14" s="242" t="s">
        <v>158</v>
      </c>
      <c r="B14" s="243" t="s">
        <v>184</v>
      </c>
      <c r="C14" s="243"/>
      <c r="D14" s="243"/>
      <c r="E14" s="243"/>
      <c r="F14" s="243"/>
      <c r="G14" s="243"/>
      <c r="H14" s="243"/>
      <c r="I14" s="243"/>
      <c r="J14" s="38"/>
    </row>
    <row r="15" spans="1:10" ht="12.75" customHeight="1" x14ac:dyDescent="0.2">
      <c r="A15" s="242"/>
      <c r="B15" s="243"/>
      <c r="C15" s="243"/>
      <c r="D15" s="243"/>
      <c r="E15" s="243"/>
      <c r="F15" s="243"/>
      <c r="G15" s="243"/>
      <c r="H15" s="243"/>
      <c r="I15" s="243"/>
    </row>
    <row r="16" spans="1:10" ht="12.75" customHeight="1" x14ac:dyDescent="0.2">
      <c r="B16" s="2"/>
      <c r="C16" s="2"/>
      <c r="D16" s="2"/>
      <c r="E16" s="2"/>
      <c r="F16" s="2"/>
      <c r="G16" s="2"/>
    </row>
    <row r="17" spans="2:7" ht="12.75" customHeight="1" x14ac:dyDescent="0.2">
      <c r="B17" s="2"/>
      <c r="C17" s="2"/>
      <c r="D17" s="2"/>
      <c r="E17" s="2"/>
      <c r="F17" s="2"/>
      <c r="G17" s="2"/>
    </row>
  </sheetData>
  <mergeCells count="8">
    <mergeCell ref="A14:A15"/>
    <mergeCell ref="B13:I13"/>
    <mergeCell ref="G2:G3"/>
    <mergeCell ref="C2:C3"/>
    <mergeCell ref="D2:F2"/>
    <mergeCell ref="H2:H3"/>
    <mergeCell ref="I2:I3"/>
    <mergeCell ref="B14:I15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O16"/>
  <sheetViews>
    <sheetView showGridLines="0" workbookViewId="0">
      <selection activeCell="K21" sqref="K21"/>
    </sheetView>
  </sheetViews>
  <sheetFormatPr defaultRowHeight="12.75" x14ac:dyDescent="0.2"/>
  <cols>
    <col min="1" max="1" width="9.5" customWidth="1"/>
    <col min="2" max="2" width="16.83203125" customWidth="1"/>
    <col min="3" max="3" width="15.83203125" style="135" customWidth="1"/>
    <col min="4" max="4" width="15" style="135" customWidth="1"/>
    <col min="5" max="5" width="12.33203125" style="135" customWidth="1"/>
    <col min="6" max="6" width="13.83203125" style="134" customWidth="1"/>
    <col min="7" max="7" width="11.6640625" style="135" customWidth="1"/>
    <col min="8" max="8" width="11.83203125" customWidth="1"/>
    <col min="12" max="12" width="15.33203125" customWidth="1"/>
    <col min="13" max="13" width="7" customWidth="1"/>
    <col min="14" max="14" width="9.33203125" customWidth="1"/>
    <col min="15" max="15" width="9.1640625" customWidth="1"/>
    <col min="16" max="16" width="12.6640625" customWidth="1"/>
    <col min="18" max="19" width="11.33203125" customWidth="1"/>
    <col min="20" max="20" width="12" customWidth="1"/>
    <col min="26" max="26" width="14.6640625" bestFit="1" customWidth="1"/>
    <col min="28" max="28" width="13.33203125" customWidth="1"/>
  </cols>
  <sheetData>
    <row r="3" spans="13:15" x14ac:dyDescent="0.2">
      <c r="N3" s="233" t="s">
        <v>127</v>
      </c>
      <c r="O3" s="233" t="s">
        <v>161</v>
      </c>
    </row>
    <row r="4" spans="13:15" x14ac:dyDescent="0.2">
      <c r="M4" s="198" t="s">
        <v>78</v>
      </c>
      <c r="N4" s="236">
        <v>21.896238827639397</v>
      </c>
      <c r="O4" s="5">
        <v>12.4</v>
      </c>
    </row>
    <row r="5" spans="13:15" x14ac:dyDescent="0.2">
      <c r="M5" s="198" t="s">
        <v>79</v>
      </c>
      <c r="N5" s="236">
        <v>24.674256898549814</v>
      </c>
      <c r="O5" s="5">
        <v>23.7</v>
      </c>
    </row>
    <row r="6" spans="13:15" x14ac:dyDescent="0.2">
      <c r="M6" s="198" t="s">
        <v>80</v>
      </c>
      <c r="N6" s="236">
        <v>29.985794121982924</v>
      </c>
      <c r="O6" s="5">
        <v>31.3</v>
      </c>
    </row>
    <row r="7" spans="13:15" x14ac:dyDescent="0.2">
      <c r="M7" s="198" t="s">
        <v>81</v>
      </c>
      <c r="N7" s="236">
        <v>39.063700707785642</v>
      </c>
      <c r="O7" s="5"/>
    </row>
    <row r="8" spans="13:15" x14ac:dyDescent="0.2">
      <c r="M8" s="198" t="s">
        <v>82</v>
      </c>
      <c r="N8" s="236">
        <v>44.704916900261473</v>
      </c>
      <c r="O8" s="5"/>
    </row>
    <row r="9" spans="13:15" x14ac:dyDescent="0.2">
      <c r="M9" s="198" t="s">
        <v>83</v>
      </c>
      <c r="N9" s="236">
        <v>42.493195521102493</v>
      </c>
      <c r="O9" s="5"/>
    </row>
    <row r="10" spans="13:15" x14ac:dyDescent="0.2">
      <c r="M10" s="198" t="s">
        <v>84</v>
      </c>
      <c r="N10" s="236">
        <v>42.517028659555329</v>
      </c>
      <c r="O10" s="5"/>
    </row>
    <row r="11" spans="13:15" x14ac:dyDescent="0.2">
      <c r="M11" s="198" t="s">
        <v>85</v>
      </c>
      <c r="N11" s="236">
        <v>50.125444680804051</v>
      </c>
      <c r="O11" s="5"/>
    </row>
    <row r="12" spans="13:15" x14ac:dyDescent="0.2">
      <c r="M12" s="198" t="s">
        <v>86</v>
      </c>
      <c r="N12" s="236">
        <v>49.981744713145851</v>
      </c>
      <c r="O12" s="5"/>
    </row>
    <row r="13" spans="13:15" x14ac:dyDescent="0.2">
      <c r="M13" s="198" t="s">
        <v>87</v>
      </c>
      <c r="N13" s="236">
        <v>42.047536731206719</v>
      </c>
      <c r="O13" s="5"/>
    </row>
    <row r="14" spans="13:15" x14ac:dyDescent="0.2">
      <c r="M14" s="198" t="s">
        <v>88</v>
      </c>
      <c r="N14" s="236">
        <v>31.381211967545642</v>
      </c>
      <c r="O14" s="5"/>
    </row>
    <row r="15" spans="13:15" x14ac:dyDescent="0.2">
      <c r="M15" s="198" t="s">
        <v>89</v>
      </c>
      <c r="N15" s="236">
        <v>37.986658373975111</v>
      </c>
      <c r="O15" s="5"/>
    </row>
    <row r="16" spans="13:15" x14ac:dyDescent="0.2">
      <c r="N16" s="23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R21" sqref="R21"/>
    </sheetView>
  </sheetViews>
  <sheetFormatPr defaultColWidth="9.33203125" defaultRowHeight="12.75" x14ac:dyDescent="0.2"/>
  <cols>
    <col min="1" max="1" width="1.5" style="64" customWidth="1"/>
    <col min="2" max="2" width="32.83203125" style="64" customWidth="1"/>
    <col min="3" max="3" width="10" style="64" customWidth="1"/>
    <col min="4" max="4" width="9.83203125" style="64" customWidth="1"/>
    <col min="5" max="7" width="10" style="64" customWidth="1"/>
    <col min="8" max="8" width="10.33203125" style="64" customWidth="1"/>
    <col min="9" max="10" width="10" style="64" customWidth="1"/>
    <col min="11" max="11" width="5.6640625" style="5" customWidth="1"/>
    <col min="12" max="16384" width="9.33203125" style="5"/>
  </cols>
  <sheetData>
    <row r="1" spans="1:11" ht="26.25" customHeight="1" thickBot="1" x14ac:dyDescent="0.25">
      <c r="A1" s="72" t="s">
        <v>146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18.75" customHeight="1" x14ac:dyDescent="0.2">
      <c r="A2" s="66"/>
      <c r="B2" s="67"/>
      <c r="C2" s="257" t="s">
        <v>0</v>
      </c>
      <c r="D2" s="258"/>
      <c r="E2" s="258"/>
      <c r="F2" s="258"/>
      <c r="G2" s="251" t="s">
        <v>1</v>
      </c>
      <c r="H2" s="239"/>
      <c r="I2" s="239"/>
      <c r="J2" s="239"/>
      <c r="K2" s="31"/>
    </row>
    <row r="3" spans="1:11" ht="15.75" customHeight="1" x14ac:dyDescent="0.2">
      <c r="A3" s="65"/>
      <c r="B3" s="65"/>
      <c r="C3" s="252" t="s">
        <v>166</v>
      </c>
      <c r="D3" s="253"/>
      <c r="E3" s="252" t="s">
        <v>167</v>
      </c>
      <c r="F3" s="253"/>
      <c r="G3" s="252" t="s">
        <v>166</v>
      </c>
      <c r="H3" s="253"/>
      <c r="I3" s="254" t="s">
        <v>167</v>
      </c>
      <c r="J3" s="255"/>
      <c r="K3" s="133"/>
    </row>
    <row r="4" spans="1:11" ht="15" customHeight="1" x14ac:dyDescent="0.2">
      <c r="A4" s="68"/>
      <c r="B4" s="68"/>
      <c r="C4" s="140" t="s">
        <v>17</v>
      </c>
      <c r="D4" s="142" t="s">
        <v>18</v>
      </c>
      <c r="E4" s="142" t="s">
        <v>17</v>
      </c>
      <c r="F4" s="142" t="s">
        <v>18</v>
      </c>
      <c r="G4" s="140" t="s">
        <v>17</v>
      </c>
      <c r="H4" s="142" t="s">
        <v>18</v>
      </c>
      <c r="I4" s="142" t="s">
        <v>17</v>
      </c>
      <c r="J4" s="141" t="s">
        <v>18</v>
      </c>
      <c r="K4" s="133"/>
    </row>
    <row r="5" spans="1:11" ht="26.25" customHeight="1" x14ac:dyDescent="0.2">
      <c r="A5" s="65"/>
      <c r="B5" s="65"/>
      <c r="C5" s="240" t="s">
        <v>171</v>
      </c>
      <c r="D5" s="240"/>
      <c r="E5" s="240"/>
      <c r="F5" s="240"/>
      <c r="G5" s="240"/>
      <c r="H5" s="240"/>
      <c r="I5" s="240"/>
      <c r="J5" s="240"/>
      <c r="K5" s="132"/>
    </row>
    <row r="6" spans="1:11" ht="14.25" customHeight="1" x14ac:dyDescent="0.2">
      <c r="A6" s="190" t="s">
        <v>2</v>
      </c>
      <c r="B6" s="191"/>
      <c r="C6" s="212">
        <v>73742</v>
      </c>
      <c r="D6" s="116">
        <v>55074</v>
      </c>
      <c r="E6" s="116">
        <v>84821</v>
      </c>
      <c r="F6" s="213">
        <v>65037</v>
      </c>
      <c r="G6" s="116">
        <v>134247</v>
      </c>
      <c r="H6" s="116">
        <v>101625</v>
      </c>
      <c r="I6" s="116">
        <v>155525</v>
      </c>
      <c r="J6" s="116">
        <v>120844</v>
      </c>
      <c r="K6" s="32"/>
    </row>
    <row r="7" spans="1:11" ht="14.25" customHeight="1" x14ac:dyDescent="0.2">
      <c r="A7" s="192" t="s">
        <v>151</v>
      </c>
      <c r="B7" s="193"/>
      <c r="C7" s="181">
        <v>58428</v>
      </c>
      <c r="D7" s="117">
        <v>45946</v>
      </c>
      <c r="E7" s="117">
        <v>64645</v>
      </c>
      <c r="F7" s="214">
        <v>51546</v>
      </c>
      <c r="G7" s="117">
        <v>97363</v>
      </c>
      <c r="H7" s="195">
        <v>77800</v>
      </c>
      <c r="I7" s="195">
        <v>104876</v>
      </c>
      <c r="J7" s="117">
        <v>85582</v>
      </c>
      <c r="K7" s="23"/>
    </row>
    <row r="8" spans="1:11" ht="12.75" customHeight="1" x14ac:dyDescent="0.2">
      <c r="A8" s="192"/>
      <c r="B8" s="193" t="s">
        <v>120</v>
      </c>
      <c r="C8" s="181">
        <v>54091</v>
      </c>
      <c r="D8" s="117">
        <v>42140</v>
      </c>
      <c r="E8" s="117">
        <v>56406</v>
      </c>
      <c r="F8" s="214">
        <v>44575</v>
      </c>
      <c r="G8" s="117">
        <v>89629</v>
      </c>
      <c r="H8" s="195">
        <v>70841</v>
      </c>
      <c r="I8" s="195">
        <v>90897</v>
      </c>
      <c r="J8" s="117">
        <v>73390</v>
      </c>
      <c r="K8" s="33"/>
    </row>
    <row r="9" spans="1:11" ht="28.5" customHeight="1" x14ac:dyDescent="0.2">
      <c r="A9" s="249" t="s">
        <v>123</v>
      </c>
      <c r="B9" s="250"/>
      <c r="C9" s="215">
        <v>8580</v>
      </c>
      <c r="D9" s="196">
        <v>5353</v>
      </c>
      <c r="E9" s="196">
        <v>12846</v>
      </c>
      <c r="F9" s="216">
        <v>8553</v>
      </c>
      <c r="G9" s="197">
        <v>24276</v>
      </c>
      <c r="H9" s="197">
        <v>16559</v>
      </c>
      <c r="I9" s="197">
        <v>35567</v>
      </c>
      <c r="J9" s="197">
        <v>25109</v>
      </c>
      <c r="K9" s="33"/>
    </row>
    <row r="10" spans="1:11" ht="12.75" customHeight="1" x14ac:dyDescent="0.2">
      <c r="A10" s="193" t="s">
        <v>121</v>
      </c>
      <c r="B10" s="194"/>
      <c r="C10" s="181">
        <v>6734</v>
      </c>
      <c r="D10" s="121">
        <v>3775</v>
      </c>
      <c r="E10" s="121">
        <v>7330</v>
      </c>
      <c r="F10" s="214">
        <v>4938</v>
      </c>
      <c r="G10" s="117">
        <v>12608</v>
      </c>
      <c r="H10" s="117">
        <v>7266</v>
      </c>
      <c r="I10" s="117">
        <v>15082</v>
      </c>
      <c r="J10" s="117">
        <v>10153</v>
      </c>
      <c r="K10" s="33"/>
    </row>
    <row r="11" spans="1:11" ht="26.25" customHeight="1" x14ac:dyDescent="0.2">
      <c r="A11" s="65"/>
      <c r="B11" s="65"/>
      <c r="C11" s="248" t="s">
        <v>172</v>
      </c>
      <c r="D11" s="248"/>
      <c r="E11" s="248"/>
      <c r="F11" s="248"/>
      <c r="G11" s="248"/>
      <c r="H11" s="248"/>
      <c r="I11" s="248"/>
      <c r="J11" s="248"/>
      <c r="K11" s="132"/>
    </row>
    <row r="12" spans="1:11" ht="14.25" customHeight="1" x14ac:dyDescent="0.2">
      <c r="A12" s="190" t="s">
        <v>2</v>
      </c>
      <c r="B12" s="191"/>
      <c r="C12" s="212">
        <v>171158</v>
      </c>
      <c r="D12" s="116">
        <v>123998</v>
      </c>
      <c r="E12" s="116">
        <v>199928</v>
      </c>
      <c r="F12" s="116">
        <v>149235</v>
      </c>
      <c r="G12" s="212">
        <v>325303</v>
      </c>
      <c r="H12" s="116">
        <v>238663</v>
      </c>
      <c r="I12" s="116">
        <v>398509</v>
      </c>
      <c r="J12" s="116">
        <v>302236</v>
      </c>
      <c r="K12" s="32"/>
    </row>
    <row r="13" spans="1:11" ht="14.25" customHeight="1" x14ac:dyDescent="0.2">
      <c r="A13" s="192" t="s">
        <v>151</v>
      </c>
      <c r="B13" s="193"/>
      <c r="C13" s="225">
        <v>133812</v>
      </c>
      <c r="D13" s="121">
        <v>101260</v>
      </c>
      <c r="E13" s="121">
        <v>150165</v>
      </c>
      <c r="F13" s="121">
        <v>117153</v>
      </c>
      <c r="G13" s="225">
        <v>227955</v>
      </c>
      <c r="H13" s="121">
        <v>175826</v>
      </c>
      <c r="I13" s="121">
        <v>261844</v>
      </c>
      <c r="J13" s="121">
        <v>209866</v>
      </c>
      <c r="K13" s="23"/>
    </row>
    <row r="14" spans="1:11" ht="12.75" customHeight="1" x14ac:dyDescent="0.2">
      <c r="A14" s="192"/>
      <c r="B14" s="193" t="s">
        <v>120</v>
      </c>
      <c r="C14" s="225">
        <v>123094</v>
      </c>
      <c r="D14" s="121">
        <v>92155</v>
      </c>
      <c r="E14" s="121">
        <v>130249</v>
      </c>
      <c r="F14" s="121">
        <v>100468</v>
      </c>
      <c r="G14" s="225">
        <v>209152</v>
      </c>
      <c r="H14" s="121">
        <v>159455</v>
      </c>
      <c r="I14" s="121">
        <v>225328</v>
      </c>
      <c r="J14" s="121">
        <v>178513</v>
      </c>
      <c r="K14" s="23"/>
    </row>
    <row r="15" spans="1:11" ht="28.5" customHeight="1" x14ac:dyDescent="0.2">
      <c r="A15" s="249" t="s">
        <v>123</v>
      </c>
      <c r="B15" s="250"/>
      <c r="C15" s="226">
        <v>21691</v>
      </c>
      <c r="D15" s="196">
        <v>12982</v>
      </c>
      <c r="E15" s="196">
        <v>33384</v>
      </c>
      <c r="F15" s="196">
        <v>21171</v>
      </c>
      <c r="G15" s="226">
        <v>65115</v>
      </c>
      <c r="H15" s="196">
        <v>42175</v>
      </c>
      <c r="I15" s="196">
        <v>100072</v>
      </c>
      <c r="J15" s="196">
        <v>67804</v>
      </c>
      <c r="K15" s="33"/>
    </row>
    <row r="16" spans="1:11" ht="12.75" customHeight="1" x14ac:dyDescent="0.2">
      <c r="A16" s="193" t="s">
        <v>121</v>
      </c>
      <c r="B16" s="193"/>
      <c r="C16" s="225">
        <v>15655</v>
      </c>
      <c r="D16" s="121">
        <v>9756</v>
      </c>
      <c r="E16" s="121">
        <v>16379</v>
      </c>
      <c r="F16" s="121">
        <v>10911</v>
      </c>
      <c r="G16" s="225">
        <v>32233</v>
      </c>
      <c r="H16" s="121">
        <v>20662</v>
      </c>
      <c r="I16" s="121">
        <v>36593</v>
      </c>
      <c r="J16" s="121">
        <v>24566</v>
      </c>
      <c r="K16" s="33"/>
    </row>
    <row r="17" spans="1:11" ht="7.5" customHeight="1" x14ac:dyDescent="0.2">
      <c r="B17" s="69"/>
      <c r="C17" s="70"/>
      <c r="D17" s="70"/>
      <c r="E17" s="70"/>
      <c r="F17" s="70"/>
      <c r="G17" s="70"/>
      <c r="H17" s="70"/>
      <c r="I17" s="70"/>
      <c r="J17" s="70"/>
      <c r="K17" s="33"/>
    </row>
    <row r="18" spans="1:11" ht="12.75" customHeight="1" x14ac:dyDescent="0.2">
      <c r="A18" s="12" t="s">
        <v>118</v>
      </c>
      <c r="B18" s="259" t="s">
        <v>165</v>
      </c>
      <c r="C18" s="259"/>
      <c r="D18" s="259"/>
      <c r="E18" s="259"/>
      <c r="F18" s="259"/>
      <c r="G18" s="259"/>
      <c r="H18" s="259"/>
      <c r="I18" s="259"/>
      <c r="J18" s="259"/>
      <c r="K18" s="131"/>
    </row>
    <row r="19" spans="1:11" ht="12.75" customHeight="1" x14ac:dyDescent="0.2">
      <c r="A19" s="80" t="s">
        <v>9</v>
      </c>
      <c r="B19" s="256" t="s">
        <v>184</v>
      </c>
      <c r="C19" s="256"/>
      <c r="D19" s="256"/>
      <c r="E19" s="256"/>
      <c r="F19" s="256"/>
      <c r="G19" s="256"/>
      <c r="H19" s="256"/>
      <c r="I19" s="256"/>
      <c r="J19" s="256"/>
      <c r="K19" s="131"/>
    </row>
    <row r="20" spans="1:11" ht="12.75" customHeight="1" x14ac:dyDescent="0.2">
      <c r="A20" s="80"/>
      <c r="B20" s="256"/>
      <c r="C20" s="256"/>
      <c r="D20" s="256"/>
      <c r="E20" s="256"/>
      <c r="F20" s="256"/>
      <c r="G20" s="256"/>
      <c r="H20" s="256"/>
      <c r="I20" s="256"/>
      <c r="J20" s="256"/>
      <c r="K20" s="131"/>
    </row>
  </sheetData>
  <mergeCells count="12">
    <mergeCell ref="B19:J20"/>
    <mergeCell ref="A15:B15"/>
    <mergeCell ref="C2:F2"/>
    <mergeCell ref="C3:D3"/>
    <mergeCell ref="E3:F3"/>
    <mergeCell ref="B18:J18"/>
    <mergeCell ref="C11:J11"/>
    <mergeCell ref="A9:B9"/>
    <mergeCell ref="G2:J2"/>
    <mergeCell ref="G3:H3"/>
    <mergeCell ref="I3:J3"/>
    <mergeCell ref="C5:J5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Q19" sqref="Q19"/>
    </sheetView>
  </sheetViews>
  <sheetFormatPr defaultColWidth="9.33203125" defaultRowHeight="12.75" x14ac:dyDescent="0.2"/>
  <cols>
    <col min="1" max="1" width="5.5" style="5" customWidth="1"/>
    <col min="2" max="5" width="9.33203125" style="5"/>
    <col min="6" max="6" width="5.83203125" style="5" customWidth="1"/>
    <col min="7" max="7" width="9.33203125" style="5"/>
    <col min="8" max="8" width="6.5" style="5" customWidth="1"/>
    <col min="9" max="16384" width="9.33203125" style="5"/>
  </cols>
  <sheetData>
    <row r="1" spans="1:17" ht="14.25" customHeight="1" x14ac:dyDescent="0.2">
      <c r="A1" s="261" t="s">
        <v>174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O1" s="260" t="s">
        <v>5</v>
      </c>
      <c r="P1" s="260"/>
      <c r="Q1" s="260"/>
    </row>
    <row r="2" spans="1:17" x14ac:dyDescent="0.2">
      <c r="O2" s="25" t="s">
        <v>127</v>
      </c>
      <c r="P2" s="25"/>
      <c r="Q2" s="25" t="s">
        <v>161</v>
      </c>
    </row>
    <row r="3" spans="1:17" x14ac:dyDescent="0.2">
      <c r="N3" s="5" t="s">
        <v>143</v>
      </c>
      <c r="O3" s="5">
        <v>24.3</v>
      </c>
      <c r="P3" s="5" t="s">
        <v>143</v>
      </c>
      <c r="Q3" s="5">
        <v>22.3</v>
      </c>
    </row>
    <row r="4" spans="1:17" x14ac:dyDescent="0.2">
      <c r="N4" s="5" t="s">
        <v>18</v>
      </c>
      <c r="O4" s="5">
        <v>75.7</v>
      </c>
      <c r="P4" s="5" t="s">
        <v>18</v>
      </c>
      <c r="Q4" s="5">
        <v>77.7</v>
      </c>
    </row>
    <row r="5" spans="1:17" x14ac:dyDescent="0.2">
      <c r="O5" s="5">
        <f>SUM(O3:O4)</f>
        <v>100</v>
      </c>
      <c r="Q5" s="5">
        <f>SUM(Q3:Q4)</f>
        <v>100</v>
      </c>
    </row>
    <row r="6" spans="1:17" ht="12" customHeight="1" x14ac:dyDescent="0.2"/>
    <row r="7" spans="1:17" ht="12" customHeight="1" x14ac:dyDescent="0.2"/>
    <row r="8" spans="1:17" ht="12" customHeight="1" x14ac:dyDescent="0.2"/>
    <row r="9" spans="1:17" ht="12" customHeight="1" x14ac:dyDescent="0.2"/>
    <row r="10" spans="1:17" ht="12" customHeight="1" x14ac:dyDescent="0.2"/>
    <row r="11" spans="1:17" ht="12" customHeight="1" x14ac:dyDescent="0.2"/>
    <row r="12" spans="1:17" ht="12" customHeight="1" x14ac:dyDescent="0.2"/>
    <row r="13" spans="1:17" ht="12" customHeight="1" x14ac:dyDescent="0.2"/>
    <row r="14" spans="1:17" ht="12" customHeight="1" x14ac:dyDescent="0.2"/>
    <row r="15" spans="1:17" ht="12" customHeight="1" x14ac:dyDescent="0.2"/>
    <row r="16" spans="1:17" ht="12" customHeight="1" x14ac:dyDescent="0.2"/>
    <row r="17" ht="12" customHeight="1" x14ac:dyDescent="0.2"/>
    <row r="18" ht="12" customHeight="1" x14ac:dyDescent="0.2"/>
  </sheetData>
  <mergeCells count="2">
    <mergeCell ref="O1:Q1"/>
    <mergeCell ref="A1:L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>
      <selection activeCell="W6" sqref="W6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10" width="10.83203125" style="5" customWidth="1"/>
    <col min="11" max="12" width="6.33203125" style="5" customWidth="1"/>
    <col min="13" max="16384" width="9.33203125" style="5"/>
  </cols>
  <sheetData>
    <row r="1" spans="1:12" ht="28.5" customHeight="1" thickBot="1" x14ac:dyDescent="0.25">
      <c r="A1" s="75" t="s">
        <v>147</v>
      </c>
      <c r="B1" s="79"/>
      <c r="C1" s="75"/>
      <c r="D1" s="75"/>
      <c r="E1" s="75"/>
      <c r="F1" s="75"/>
      <c r="G1" s="75"/>
      <c r="H1" s="75"/>
      <c r="I1" s="75"/>
      <c r="J1" s="94"/>
    </row>
    <row r="2" spans="1:12" ht="18.75" customHeight="1" x14ac:dyDescent="0.2">
      <c r="A2" s="2"/>
      <c r="B2" s="2"/>
      <c r="C2" s="93"/>
      <c r="D2" s="262" t="s">
        <v>0</v>
      </c>
      <c r="E2" s="263"/>
      <c r="F2" s="263"/>
      <c r="G2" s="264" t="s">
        <v>1</v>
      </c>
      <c r="H2" s="263"/>
      <c r="I2" s="263"/>
      <c r="J2" s="265" t="s">
        <v>178</v>
      </c>
      <c r="K2" s="2"/>
      <c r="L2" s="2"/>
    </row>
    <row r="3" spans="1:12" ht="42" customHeight="1" x14ac:dyDescent="0.2">
      <c r="A3" s="19"/>
      <c r="B3" s="19"/>
      <c r="C3" s="20"/>
      <c r="D3" s="108" t="s">
        <v>175</v>
      </c>
      <c r="E3" s="112" t="s">
        <v>176</v>
      </c>
      <c r="F3" s="111" t="s">
        <v>177</v>
      </c>
      <c r="G3" s="129" t="s">
        <v>175</v>
      </c>
      <c r="H3" s="112" t="s">
        <v>176</v>
      </c>
      <c r="I3" s="111" t="s">
        <v>177</v>
      </c>
      <c r="J3" s="266"/>
      <c r="K3" s="2"/>
      <c r="L3" s="2"/>
    </row>
    <row r="4" spans="1:12" ht="24.75" customHeight="1" x14ac:dyDescent="0.2">
      <c r="A4" s="35" t="s">
        <v>2</v>
      </c>
      <c r="B4" s="25"/>
      <c r="C4" s="26"/>
      <c r="D4" s="116">
        <v>73742</v>
      </c>
      <c r="E4" s="116">
        <v>84821</v>
      </c>
      <c r="F4" s="127">
        <v>115.02400260367227</v>
      </c>
      <c r="G4" s="116">
        <v>134247</v>
      </c>
      <c r="H4" s="116">
        <v>155525</v>
      </c>
      <c r="I4" s="114">
        <v>115.84988863810737</v>
      </c>
      <c r="J4" s="119">
        <v>100</v>
      </c>
    </row>
    <row r="5" spans="1:12" ht="19.5" customHeight="1" x14ac:dyDescent="0.2">
      <c r="B5" s="25" t="s">
        <v>19</v>
      </c>
      <c r="C5" s="26"/>
      <c r="D5" s="118">
        <v>18668</v>
      </c>
      <c r="E5" s="118">
        <v>19784</v>
      </c>
      <c r="F5" s="128">
        <v>105.97814441825584</v>
      </c>
      <c r="G5" s="118">
        <v>32622</v>
      </c>
      <c r="H5" s="118">
        <v>34681</v>
      </c>
      <c r="I5" s="115">
        <v>106.31169149653607</v>
      </c>
      <c r="J5" s="120">
        <v>22.299308792798588</v>
      </c>
    </row>
    <row r="6" spans="1:12" ht="17.25" customHeight="1" x14ac:dyDescent="0.2">
      <c r="B6" s="25" t="s">
        <v>20</v>
      </c>
      <c r="C6" s="26"/>
      <c r="D6" s="118">
        <v>55074</v>
      </c>
      <c r="E6" s="118">
        <v>65037</v>
      </c>
      <c r="F6" s="128">
        <v>118.09020590478265</v>
      </c>
      <c r="G6" s="118">
        <v>101625</v>
      </c>
      <c r="H6" s="118">
        <v>120844</v>
      </c>
      <c r="I6" s="115">
        <v>118.91168511685117</v>
      </c>
      <c r="J6" s="120">
        <v>77.700691207201416</v>
      </c>
      <c r="K6" s="60"/>
      <c r="L6" s="60"/>
    </row>
    <row r="7" spans="1:12" ht="15" customHeight="1" x14ac:dyDescent="0.2">
      <c r="B7" s="25"/>
      <c r="C7" s="26" t="s">
        <v>21</v>
      </c>
      <c r="D7" s="121">
        <v>2150</v>
      </c>
      <c r="E7" s="121">
        <v>2435</v>
      </c>
      <c r="F7" s="128">
        <v>113.25581395348838</v>
      </c>
      <c r="G7" s="121">
        <v>3876</v>
      </c>
      <c r="H7" s="121">
        <v>4125</v>
      </c>
      <c r="I7" s="115">
        <v>106.42414860681116</v>
      </c>
      <c r="J7" s="120">
        <v>2.6523067031023952</v>
      </c>
    </row>
    <row r="8" spans="1:12" ht="15" customHeight="1" x14ac:dyDescent="0.2">
      <c r="B8" s="25"/>
      <c r="C8" s="26" t="s">
        <v>22</v>
      </c>
      <c r="D8" s="121">
        <v>566</v>
      </c>
      <c r="E8" s="121">
        <v>931</v>
      </c>
      <c r="F8" s="128">
        <v>164.48763250883391</v>
      </c>
      <c r="G8" s="121">
        <v>1081</v>
      </c>
      <c r="H8" s="121">
        <v>1464</v>
      </c>
      <c r="I8" s="115">
        <v>135.43015726179465</v>
      </c>
      <c r="J8" s="120">
        <v>0.94132776081015912</v>
      </c>
    </row>
    <row r="9" spans="1:12" ht="15" customHeight="1" x14ac:dyDescent="0.2">
      <c r="B9" s="25"/>
      <c r="C9" s="26" t="s">
        <v>23</v>
      </c>
      <c r="D9" s="121">
        <v>3624</v>
      </c>
      <c r="E9" s="121">
        <v>3664</v>
      </c>
      <c r="F9" s="128">
        <v>101.1037527593819</v>
      </c>
      <c r="G9" s="121">
        <v>6224</v>
      </c>
      <c r="H9" s="121">
        <v>7012</v>
      </c>
      <c r="I9" s="115">
        <v>112.66066838046271</v>
      </c>
      <c r="J9" s="120">
        <v>4.5085999035524837</v>
      </c>
    </row>
    <row r="10" spans="1:12" ht="15" customHeight="1" x14ac:dyDescent="0.2">
      <c r="B10" s="25"/>
      <c r="C10" s="26" t="s">
        <v>24</v>
      </c>
      <c r="D10" s="121">
        <v>1549</v>
      </c>
      <c r="E10" s="121">
        <v>2073</v>
      </c>
      <c r="F10" s="128">
        <v>133.82827630729503</v>
      </c>
      <c r="G10" s="121">
        <v>2274</v>
      </c>
      <c r="H10" s="121">
        <v>2826</v>
      </c>
      <c r="I10" s="115">
        <v>124.27440633245384</v>
      </c>
      <c r="J10" s="120">
        <v>1.8170712104163318</v>
      </c>
    </row>
    <row r="11" spans="1:12" ht="15" customHeight="1" x14ac:dyDescent="0.2">
      <c r="B11" s="25"/>
      <c r="C11" s="26" t="s">
        <v>49</v>
      </c>
      <c r="D11" s="121">
        <v>437</v>
      </c>
      <c r="E11" s="121">
        <v>495</v>
      </c>
      <c r="F11" s="128">
        <v>113.27231121281464</v>
      </c>
      <c r="G11" s="121">
        <v>839</v>
      </c>
      <c r="H11" s="121">
        <v>1068</v>
      </c>
      <c r="I11" s="115">
        <v>127.29439809296781</v>
      </c>
      <c r="J11" s="120">
        <v>0.68670631731232923</v>
      </c>
    </row>
    <row r="12" spans="1:12" ht="15" customHeight="1" x14ac:dyDescent="0.2">
      <c r="B12" s="25"/>
      <c r="C12" s="26" t="s">
        <v>25</v>
      </c>
      <c r="D12" s="121">
        <v>799</v>
      </c>
      <c r="E12" s="121">
        <v>720</v>
      </c>
      <c r="F12" s="128">
        <v>90.112640801001248</v>
      </c>
      <c r="G12" s="121">
        <v>1510</v>
      </c>
      <c r="H12" s="121">
        <v>1435</v>
      </c>
      <c r="I12" s="115">
        <v>95.033112582781456</v>
      </c>
      <c r="J12" s="120">
        <v>0.92268124095804538</v>
      </c>
    </row>
    <row r="13" spans="1:12" ht="15" customHeight="1" x14ac:dyDescent="0.2">
      <c r="B13" s="25"/>
      <c r="C13" s="26" t="s">
        <v>26</v>
      </c>
      <c r="D13" s="121">
        <v>204</v>
      </c>
      <c r="E13" s="121">
        <v>266</v>
      </c>
      <c r="F13" s="128">
        <v>130.39215686274511</v>
      </c>
      <c r="G13" s="121">
        <v>473</v>
      </c>
      <c r="H13" s="121">
        <v>607</v>
      </c>
      <c r="I13" s="115">
        <v>128.32980972515858</v>
      </c>
      <c r="J13" s="120">
        <v>0.39029095000803732</v>
      </c>
    </row>
    <row r="14" spans="1:12" ht="15" customHeight="1" x14ac:dyDescent="0.2">
      <c r="B14" s="25"/>
      <c r="C14" s="26" t="s">
        <v>27</v>
      </c>
      <c r="D14" s="121">
        <v>1026</v>
      </c>
      <c r="E14" s="121">
        <v>1266</v>
      </c>
      <c r="F14" s="128">
        <v>123.39181286549707</v>
      </c>
      <c r="G14" s="121">
        <v>2414</v>
      </c>
      <c r="H14" s="121">
        <v>2967</v>
      </c>
      <c r="I14" s="115">
        <v>122.90803645401822</v>
      </c>
      <c r="J14" s="120">
        <v>1.9077318759041955</v>
      </c>
    </row>
    <row r="15" spans="1:12" ht="15" customHeight="1" x14ac:dyDescent="0.2">
      <c r="B15" s="25"/>
      <c r="C15" s="26" t="s">
        <v>54</v>
      </c>
      <c r="D15" s="121">
        <v>520</v>
      </c>
      <c r="E15" s="121">
        <v>362</v>
      </c>
      <c r="F15" s="128">
        <v>69.615384615384613</v>
      </c>
      <c r="G15" s="121">
        <v>866</v>
      </c>
      <c r="H15" s="121">
        <v>651</v>
      </c>
      <c r="I15" s="115">
        <v>75.173210161662823</v>
      </c>
      <c r="J15" s="120">
        <v>0.41858222150779623</v>
      </c>
    </row>
    <row r="16" spans="1:12" ht="15" customHeight="1" x14ac:dyDescent="0.2">
      <c r="B16" s="25"/>
      <c r="C16" s="26" t="s">
        <v>55</v>
      </c>
      <c r="D16" s="121">
        <v>143</v>
      </c>
      <c r="E16" s="121">
        <v>222</v>
      </c>
      <c r="F16" s="128">
        <v>155.24475524475525</v>
      </c>
      <c r="G16" s="121">
        <v>351</v>
      </c>
      <c r="H16" s="121">
        <v>535</v>
      </c>
      <c r="I16" s="115">
        <v>152.42165242165242</v>
      </c>
      <c r="J16" s="120">
        <v>0.34399614209934093</v>
      </c>
    </row>
    <row r="17" spans="1:10" ht="15" customHeight="1" x14ac:dyDescent="0.2">
      <c r="B17" s="25"/>
      <c r="C17" s="26" t="s">
        <v>28</v>
      </c>
      <c r="D17" s="121">
        <v>4213</v>
      </c>
      <c r="E17" s="121">
        <v>4299</v>
      </c>
      <c r="F17" s="128">
        <v>102.0413007358177</v>
      </c>
      <c r="G17" s="121">
        <v>7986</v>
      </c>
      <c r="H17" s="121">
        <v>7751</v>
      </c>
      <c r="I17" s="115">
        <v>97.057350363135484</v>
      </c>
      <c r="J17" s="120">
        <v>4.9837646680597976</v>
      </c>
    </row>
    <row r="18" spans="1:10" ht="15" customHeight="1" x14ac:dyDescent="0.2">
      <c r="B18" s="25"/>
      <c r="C18" s="26" t="s">
        <v>29</v>
      </c>
      <c r="D18" s="121">
        <v>1336</v>
      </c>
      <c r="E18" s="121">
        <v>1566</v>
      </c>
      <c r="F18" s="128">
        <v>117.21556886227545</v>
      </c>
      <c r="G18" s="121">
        <v>2383</v>
      </c>
      <c r="H18" s="121">
        <v>2726</v>
      </c>
      <c r="I18" s="115">
        <v>114.39362148552246</v>
      </c>
      <c r="J18" s="120">
        <v>1.7527728660986979</v>
      </c>
    </row>
    <row r="19" spans="1:10" ht="15" customHeight="1" x14ac:dyDescent="0.2">
      <c r="B19" s="25"/>
      <c r="C19" s="26" t="s">
        <v>30</v>
      </c>
      <c r="D19" s="121">
        <v>814</v>
      </c>
      <c r="E19" s="121">
        <v>1138</v>
      </c>
      <c r="F19" s="128">
        <v>139.8034398034398</v>
      </c>
      <c r="G19" s="121">
        <v>1735</v>
      </c>
      <c r="H19" s="121">
        <v>2030</v>
      </c>
      <c r="I19" s="115">
        <v>117.00288184438041</v>
      </c>
      <c r="J19" s="120">
        <v>1.3052563896479665</v>
      </c>
    </row>
    <row r="20" spans="1:10" ht="15" customHeight="1" x14ac:dyDescent="0.2">
      <c r="B20" s="25"/>
      <c r="C20" s="26" t="s">
        <v>31</v>
      </c>
      <c r="D20" s="121">
        <v>752</v>
      </c>
      <c r="E20" s="121">
        <v>732</v>
      </c>
      <c r="F20" s="128">
        <v>97.340425531914903</v>
      </c>
      <c r="G20" s="121">
        <v>1762</v>
      </c>
      <c r="H20" s="121">
        <v>1864</v>
      </c>
      <c r="I20" s="115">
        <v>105.78887627695801</v>
      </c>
      <c r="J20" s="120">
        <v>1.1985211380806944</v>
      </c>
    </row>
    <row r="21" spans="1:10" ht="15" customHeight="1" x14ac:dyDescent="0.2">
      <c r="B21" s="25"/>
      <c r="C21" s="26" t="s">
        <v>32</v>
      </c>
      <c r="D21" s="121">
        <v>208</v>
      </c>
      <c r="E21" s="121">
        <v>249</v>
      </c>
      <c r="F21" s="128">
        <v>119.71153846153845</v>
      </c>
      <c r="G21" s="121">
        <v>612</v>
      </c>
      <c r="H21" s="121">
        <v>574</v>
      </c>
      <c r="I21" s="115">
        <v>93.790849673202615</v>
      </c>
      <c r="J21" s="120">
        <v>0.36907249638321815</v>
      </c>
    </row>
    <row r="22" spans="1:10" ht="15" customHeight="1" x14ac:dyDescent="0.2">
      <c r="B22" s="25"/>
      <c r="C22" s="26" t="s">
        <v>33</v>
      </c>
      <c r="D22" s="121">
        <v>3069</v>
      </c>
      <c r="E22" s="121">
        <v>3716</v>
      </c>
      <c r="F22" s="128">
        <v>121.08178559791463</v>
      </c>
      <c r="G22" s="121">
        <v>6327</v>
      </c>
      <c r="H22" s="121">
        <v>7884</v>
      </c>
      <c r="I22" s="115">
        <v>124.60881934566146</v>
      </c>
      <c r="J22" s="120">
        <v>5.0692814660022503</v>
      </c>
    </row>
    <row r="23" spans="1:10" ht="15" customHeight="1" x14ac:dyDescent="0.2">
      <c r="B23" s="25"/>
      <c r="C23" s="26" t="s">
        <v>34</v>
      </c>
      <c r="D23" s="121">
        <v>849</v>
      </c>
      <c r="E23" s="121">
        <v>895</v>
      </c>
      <c r="F23" s="128">
        <v>105.41813898704358</v>
      </c>
      <c r="G23" s="121">
        <v>1959</v>
      </c>
      <c r="H23" s="121">
        <v>1920</v>
      </c>
      <c r="I23" s="115">
        <v>98.009188361408889</v>
      </c>
      <c r="J23" s="120">
        <v>1.2345282108985693</v>
      </c>
    </row>
    <row r="24" spans="1:10" ht="15" customHeight="1" x14ac:dyDescent="0.2">
      <c r="B24" s="25"/>
      <c r="C24" s="26" t="s">
        <v>56</v>
      </c>
      <c r="D24" s="121">
        <v>169</v>
      </c>
      <c r="E24" s="121">
        <v>398</v>
      </c>
      <c r="F24" s="128">
        <v>235.50295857988166</v>
      </c>
      <c r="G24" s="121">
        <v>828</v>
      </c>
      <c r="H24" s="121">
        <v>914</v>
      </c>
      <c r="I24" s="115">
        <v>110.38647342995169</v>
      </c>
      <c r="J24" s="120">
        <v>0.58768686706317308</v>
      </c>
    </row>
    <row r="25" spans="1:10" ht="15" customHeight="1" x14ac:dyDescent="0.2">
      <c r="B25" s="25"/>
      <c r="C25" s="26" t="s">
        <v>35</v>
      </c>
      <c r="D25" s="121">
        <v>726</v>
      </c>
      <c r="E25" s="121">
        <v>746</v>
      </c>
      <c r="F25" s="128">
        <v>102.75482093663912</v>
      </c>
      <c r="G25" s="121">
        <v>1711</v>
      </c>
      <c r="H25" s="121">
        <v>1838</v>
      </c>
      <c r="I25" s="115">
        <v>107.42255990648744</v>
      </c>
      <c r="J25" s="120">
        <v>1.1818035685581096</v>
      </c>
    </row>
    <row r="26" spans="1:10" ht="15" customHeight="1" x14ac:dyDescent="0.2">
      <c r="B26" s="25"/>
      <c r="C26" s="26" t="s">
        <v>36</v>
      </c>
      <c r="D26" s="122">
        <v>467</v>
      </c>
      <c r="E26" s="122">
        <v>584</v>
      </c>
      <c r="F26" s="128">
        <v>125.05353319057815</v>
      </c>
      <c r="G26" s="121">
        <v>1236</v>
      </c>
      <c r="H26" s="121">
        <v>1634</v>
      </c>
      <c r="I26" s="115">
        <v>132.20064724919095</v>
      </c>
      <c r="J26" s="120">
        <v>1.0506349461501368</v>
      </c>
    </row>
    <row r="27" spans="1:10" ht="15" customHeight="1" x14ac:dyDescent="0.2">
      <c r="B27" s="25"/>
      <c r="C27" s="26" t="s">
        <v>37</v>
      </c>
      <c r="D27" s="121">
        <v>520</v>
      </c>
      <c r="E27" s="121">
        <v>558</v>
      </c>
      <c r="F27" s="128">
        <v>107.30769230769231</v>
      </c>
      <c r="G27" s="121">
        <v>1016</v>
      </c>
      <c r="H27" s="121">
        <v>898</v>
      </c>
      <c r="I27" s="115">
        <v>88.385826771653541</v>
      </c>
      <c r="J27" s="120">
        <v>0.57739913197235171</v>
      </c>
    </row>
    <row r="28" spans="1:10" ht="15" customHeight="1" x14ac:dyDescent="0.2">
      <c r="B28" s="25"/>
      <c r="C28" s="26" t="s">
        <v>38</v>
      </c>
      <c r="D28" s="121">
        <v>2202</v>
      </c>
      <c r="E28" s="121">
        <v>2553</v>
      </c>
      <c r="F28" s="128">
        <v>115.9400544959128</v>
      </c>
      <c r="G28" s="121">
        <v>3399</v>
      </c>
      <c r="H28" s="121">
        <v>4136</v>
      </c>
      <c r="I28" s="115">
        <v>121.68284789644012</v>
      </c>
      <c r="J28" s="120">
        <v>2.659379520977335</v>
      </c>
    </row>
    <row r="29" spans="1:10" ht="15" customHeight="1" x14ac:dyDescent="0.2">
      <c r="B29" s="25"/>
      <c r="C29" s="26" t="s">
        <v>50</v>
      </c>
      <c r="D29" s="121">
        <v>3121</v>
      </c>
      <c r="E29" s="121">
        <v>3179</v>
      </c>
      <c r="F29" s="128">
        <v>101.8583787247677</v>
      </c>
      <c r="G29" s="121">
        <v>6270</v>
      </c>
      <c r="H29" s="121">
        <v>6265</v>
      </c>
      <c r="I29" s="115">
        <v>99.920255183413076</v>
      </c>
      <c r="J29" s="120">
        <v>4.028291271499759</v>
      </c>
    </row>
    <row r="30" spans="1:10" ht="15" customHeight="1" x14ac:dyDescent="0.2">
      <c r="A30" s="2"/>
      <c r="B30" s="25"/>
      <c r="C30" s="26" t="s">
        <v>39</v>
      </c>
      <c r="D30" s="121">
        <v>635</v>
      </c>
      <c r="E30" s="121">
        <v>1526</v>
      </c>
      <c r="F30" s="128">
        <v>240.31496062992125</v>
      </c>
      <c r="G30" s="122">
        <v>1854</v>
      </c>
      <c r="H30" s="122">
        <v>3317</v>
      </c>
      <c r="I30" s="115">
        <v>178.91046386192016</v>
      </c>
      <c r="J30" s="120">
        <v>2.1327760810159138</v>
      </c>
    </row>
    <row r="31" spans="1:10" ht="15" customHeight="1" x14ac:dyDescent="0.2">
      <c r="A31" s="2"/>
      <c r="B31" s="37"/>
      <c r="C31" s="26" t="s">
        <v>40</v>
      </c>
      <c r="D31" s="121">
        <v>324</v>
      </c>
      <c r="E31" s="121">
        <v>579</v>
      </c>
      <c r="F31" s="128">
        <v>178.7037037037037</v>
      </c>
      <c r="G31" s="121">
        <v>815</v>
      </c>
      <c r="H31" s="121">
        <v>1553</v>
      </c>
      <c r="I31" s="115">
        <v>190.5521472392638</v>
      </c>
      <c r="J31" s="120">
        <v>0.99855328725285319</v>
      </c>
    </row>
    <row r="32" spans="1:10" ht="15" customHeight="1" x14ac:dyDescent="0.2">
      <c r="B32" s="37"/>
      <c r="C32" s="26" t="s">
        <v>41</v>
      </c>
      <c r="D32" s="121">
        <v>512</v>
      </c>
      <c r="E32" s="121">
        <v>740</v>
      </c>
      <c r="F32" s="128">
        <v>144.53125</v>
      </c>
      <c r="G32" s="121">
        <v>1069</v>
      </c>
      <c r="H32" s="121">
        <v>1638</v>
      </c>
      <c r="I32" s="115">
        <v>153.22731524789523</v>
      </c>
      <c r="J32" s="120">
        <v>1.053206879922842</v>
      </c>
    </row>
    <row r="33" spans="1:13" ht="15" customHeight="1" x14ac:dyDescent="0.2">
      <c r="B33" s="25"/>
      <c r="C33" s="26" t="s">
        <v>42</v>
      </c>
      <c r="D33" s="121">
        <v>552</v>
      </c>
      <c r="E33" s="121">
        <v>714</v>
      </c>
      <c r="F33" s="128">
        <v>129.34782608695653</v>
      </c>
      <c r="G33" s="121">
        <v>1442</v>
      </c>
      <c r="H33" s="121">
        <v>1300</v>
      </c>
      <c r="I33" s="115">
        <v>90.152565880721227</v>
      </c>
      <c r="J33" s="120">
        <v>0.8358784761292396</v>
      </c>
    </row>
    <row r="34" spans="1:13" ht="15" customHeight="1" x14ac:dyDescent="0.2">
      <c r="B34" s="25"/>
      <c r="C34" s="26" t="s">
        <v>51</v>
      </c>
      <c r="D34" s="121">
        <v>1543</v>
      </c>
      <c r="E34" s="121">
        <v>1879</v>
      </c>
      <c r="F34" s="128">
        <v>121.77576150356448</v>
      </c>
      <c r="G34" s="121">
        <v>3747</v>
      </c>
      <c r="H34" s="121">
        <v>4435</v>
      </c>
      <c r="I34" s="115">
        <v>118.36135575126767</v>
      </c>
      <c r="J34" s="120">
        <v>2.8516315704870601</v>
      </c>
    </row>
    <row r="35" spans="1:13" ht="15" customHeight="1" x14ac:dyDescent="0.2">
      <c r="B35" s="25"/>
      <c r="C35" s="26" t="s">
        <v>60</v>
      </c>
      <c r="D35" s="121">
        <v>1595</v>
      </c>
      <c r="E35" s="121">
        <v>303</v>
      </c>
      <c r="F35" s="128">
        <v>18.996865203761757</v>
      </c>
      <c r="G35" s="121">
        <v>2392</v>
      </c>
      <c r="H35" s="121">
        <v>883</v>
      </c>
      <c r="I35" s="115">
        <v>36.914715719063544</v>
      </c>
      <c r="J35" s="120">
        <v>0.5677543803247066</v>
      </c>
    </row>
    <row r="36" spans="1:13" ht="15" customHeight="1" x14ac:dyDescent="0.2">
      <c r="B36" s="25"/>
      <c r="C36" s="26" t="s">
        <v>43</v>
      </c>
      <c r="D36" s="121">
        <v>1498</v>
      </c>
      <c r="E36" s="121">
        <v>1577</v>
      </c>
      <c r="F36" s="128">
        <v>105.27369826435246</v>
      </c>
      <c r="G36" s="121">
        <v>3169</v>
      </c>
      <c r="H36" s="121">
        <v>4374</v>
      </c>
      <c r="I36" s="115">
        <v>138.02461344272641</v>
      </c>
      <c r="J36" s="120">
        <v>2.8124095804533034</v>
      </c>
    </row>
    <row r="37" spans="1:13" ht="18.75" customHeight="1" x14ac:dyDescent="0.2">
      <c r="B37" s="25"/>
      <c r="C37" s="26" t="s">
        <v>44</v>
      </c>
      <c r="D37" s="121">
        <v>250</v>
      </c>
      <c r="E37" s="121">
        <v>403</v>
      </c>
      <c r="F37" s="128">
        <v>161.20000000000002</v>
      </c>
      <c r="G37" s="122">
        <v>659</v>
      </c>
      <c r="H37" s="122">
        <v>1074</v>
      </c>
      <c r="I37" s="115">
        <v>162.9742033383915</v>
      </c>
      <c r="J37" s="120">
        <v>0.69056421797138723</v>
      </c>
    </row>
    <row r="38" spans="1:13" ht="15" customHeight="1" x14ac:dyDescent="0.2">
      <c r="B38" s="25"/>
      <c r="C38" s="26" t="s">
        <v>45</v>
      </c>
      <c r="D38" s="121">
        <v>978</v>
      </c>
      <c r="E38" s="121">
        <v>1249</v>
      </c>
      <c r="F38" s="128">
        <v>127.70961145194275</v>
      </c>
      <c r="G38" s="122">
        <v>1750</v>
      </c>
      <c r="H38" s="122">
        <v>1838</v>
      </c>
      <c r="I38" s="115">
        <v>105.02857142857142</v>
      </c>
      <c r="J38" s="120">
        <v>1.1818035685581096</v>
      </c>
    </row>
    <row r="39" spans="1:13" ht="15" customHeight="1" x14ac:dyDescent="0.2">
      <c r="B39" s="25"/>
      <c r="C39" s="26" t="s">
        <v>57</v>
      </c>
      <c r="D39" s="121">
        <v>255</v>
      </c>
      <c r="E39" s="121">
        <v>331</v>
      </c>
      <c r="F39" s="128">
        <v>129.80392156862746</v>
      </c>
      <c r="G39" s="122">
        <v>672</v>
      </c>
      <c r="H39" s="122">
        <v>937</v>
      </c>
      <c r="I39" s="115">
        <v>139.43452380952382</v>
      </c>
      <c r="J39" s="120">
        <v>0.60247548625622893</v>
      </c>
    </row>
    <row r="40" spans="1:13" ht="15" customHeight="1" x14ac:dyDescent="0.2">
      <c r="B40" s="25"/>
      <c r="C40" s="26" t="s">
        <v>58</v>
      </c>
      <c r="D40" s="121">
        <v>1541</v>
      </c>
      <c r="E40" s="121">
        <v>2536</v>
      </c>
      <c r="F40" s="128">
        <v>164.56846203763791</v>
      </c>
      <c r="G40" s="122">
        <v>2240</v>
      </c>
      <c r="H40" s="122">
        <v>3509</v>
      </c>
      <c r="I40" s="115">
        <v>156.65178571428569</v>
      </c>
      <c r="J40" s="120">
        <v>2.2562289021057707</v>
      </c>
    </row>
    <row r="41" spans="1:13" ht="15" customHeight="1" x14ac:dyDescent="0.2">
      <c r="B41" s="25"/>
      <c r="C41" s="26" t="s">
        <v>59</v>
      </c>
      <c r="D41" s="121">
        <v>7722</v>
      </c>
      <c r="E41" s="121">
        <v>7816</v>
      </c>
      <c r="F41" s="128">
        <v>101.21730121730121</v>
      </c>
      <c r="G41" s="122">
        <v>8392</v>
      </c>
      <c r="H41" s="122">
        <v>8473</v>
      </c>
      <c r="I41" s="115">
        <v>100.96520495710199</v>
      </c>
      <c r="J41" s="120">
        <v>5.4479987140331136</v>
      </c>
    </row>
    <row r="42" spans="1:13" ht="15" customHeight="1" x14ac:dyDescent="0.2">
      <c r="B42" s="25"/>
      <c r="C42" s="26" t="s">
        <v>46</v>
      </c>
      <c r="D42" s="121">
        <v>331</v>
      </c>
      <c r="E42" s="121">
        <v>717</v>
      </c>
      <c r="F42" s="128">
        <v>216.61631419939576</v>
      </c>
      <c r="G42" s="122">
        <v>906</v>
      </c>
      <c r="H42" s="122">
        <v>1901</v>
      </c>
      <c r="I42" s="115">
        <v>209.82339955849892</v>
      </c>
      <c r="J42" s="120">
        <v>1.2223115254782191</v>
      </c>
      <c r="M42" s="27"/>
    </row>
    <row r="43" spans="1:13" ht="15" customHeight="1" x14ac:dyDescent="0.2">
      <c r="B43" s="25"/>
      <c r="C43" s="26" t="s">
        <v>47</v>
      </c>
      <c r="D43" s="121">
        <v>2654</v>
      </c>
      <c r="E43" s="121">
        <v>3777</v>
      </c>
      <c r="F43" s="128">
        <v>142.31348907309723</v>
      </c>
      <c r="G43" s="122">
        <v>6340</v>
      </c>
      <c r="H43" s="122">
        <v>8898</v>
      </c>
      <c r="I43" s="115">
        <v>140.34700315457414</v>
      </c>
      <c r="J43" s="120">
        <v>5.7212666773830572</v>
      </c>
      <c r="M43" s="27"/>
    </row>
    <row r="44" spans="1:13" ht="15" customHeight="1" x14ac:dyDescent="0.2">
      <c r="A44" s="2"/>
      <c r="B44" s="25"/>
      <c r="C44" s="26" t="s">
        <v>48</v>
      </c>
      <c r="D44" s="121">
        <v>5220</v>
      </c>
      <c r="E44" s="121">
        <v>7843</v>
      </c>
      <c r="F44" s="128">
        <v>150.24904214559388</v>
      </c>
      <c r="G44" s="121">
        <v>9046</v>
      </c>
      <c r="H44" s="121">
        <v>13590</v>
      </c>
      <c r="I44" s="115">
        <v>150.23214680521778</v>
      </c>
      <c r="J44" s="120">
        <v>8.7381449927664363</v>
      </c>
      <c r="M44" s="27"/>
    </row>
    <row r="45" spans="1:13" x14ac:dyDescent="0.2">
      <c r="J45" s="60"/>
      <c r="M45" s="27"/>
    </row>
    <row r="46" spans="1:13" x14ac:dyDescent="0.2">
      <c r="M46" s="27"/>
    </row>
    <row r="47" spans="1:13" x14ac:dyDescent="0.2">
      <c r="M47" s="27"/>
    </row>
  </sheetData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showGridLines="0" workbookViewId="0">
      <selection activeCell="Y10" sqref="Y10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21" width="2.5" style="5" customWidth="1"/>
    <col min="22" max="16384" width="9.33203125" style="5"/>
  </cols>
  <sheetData>
    <row r="1" spans="1:18" ht="28.5" customHeight="1" thickBot="1" x14ac:dyDescent="0.25">
      <c r="A1" s="79" t="s">
        <v>148</v>
      </c>
      <c r="B1" s="77"/>
      <c r="C1" s="77"/>
      <c r="D1" s="77"/>
      <c r="E1" s="77"/>
      <c r="F1" s="77"/>
      <c r="G1" s="77"/>
      <c r="H1" s="77"/>
      <c r="I1" s="77"/>
    </row>
    <row r="2" spans="1:18" ht="18.75" customHeight="1" x14ac:dyDescent="0.2">
      <c r="A2" s="30"/>
      <c r="B2" s="30"/>
      <c r="C2" s="95"/>
      <c r="D2" s="267" t="s">
        <v>0</v>
      </c>
      <c r="E2" s="268"/>
      <c r="F2" s="268"/>
      <c r="G2" s="269" t="s">
        <v>1</v>
      </c>
      <c r="H2" s="268"/>
      <c r="I2" s="268"/>
      <c r="J2" s="2"/>
    </row>
    <row r="3" spans="1:18" ht="44.25" customHeight="1" x14ac:dyDescent="0.2">
      <c r="A3" s="19"/>
      <c r="B3" s="19"/>
      <c r="C3" s="20"/>
      <c r="D3" s="109" t="s">
        <v>179</v>
      </c>
      <c r="E3" s="107" t="s">
        <v>180</v>
      </c>
      <c r="F3" s="110" t="s">
        <v>181</v>
      </c>
      <c r="G3" s="109" t="s">
        <v>179</v>
      </c>
      <c r="H3" s="130" t="s">
        <v>180</v>
      </c>
      <c r="I3" s="106" t="s">
        <v>181</v>
      </c>
      <c r="J3" s="2"/>
    </row>
    <row r="4" spans="1:18" ht="24.75" customHeight="1" x14ac:dyDescent="0.2">
      <c r="A4" s="35" t="s">
        <v>2</v>
      </c>
      <c r="B4" s="25"/>
      <c r="C4" s="26"/>
      <c r="D4" s="116">
        <v>171158</v>
      </c>
      <c r="E4" s="116">
        <v>199928</v>
      </c>
      <c r="F4" s="125">
        <v>116.80903025274891</v>
      </c>
      <c r="G4" s="116">
        <v>325303</v>
      </c>
      <c r="H4" s="116">
        <v>398509</v>
      </c>
      <c r="I4" s="123">
        <v>122.50394247824336</v>
      </c>
      <c r="K4" s="53"/>
      <c r="L4" s="53" t="s">
        <v>61</v>
      </c>
      <c r="M4" s="53" t="s">
        <v>62</v>
      </c>
      <c r="N4" s="53"/>
      <c r="O4" s="53"/>
      <c r="P4" s="53" t="s">
        <v>61</v>
      </c>
      <c r="Q4" s="53" t="s">
        <v>62</v>
      </c>
      <c r="R4" s="53"/>
    </row>
    <row r="5" spans="1:18" ht="19.5" customHeight="1" x14ac:dyDescent="0.2">
      <c r="B5" s="25" t="s">
        <v>19</v>
      </c>
      <c r="C5" s="26"/>
      <c r="D5" s="117">
        <v>47160</v>
      </c>
      <c r="E5" s="117">
        <v>50693</v>
      </c>
      <c r="F5" s="126">
        <v>107.49151823579304</v>
      </c>
      <c r="G5" s="117">
        <v>86640</v>
      </c>
      <c r="H5" s="117">
        <v>96273</v>
      </c>
      <c r="I5" s="124">
        <v>111.11842105263159</v>
      </c>
      <c r="K5" s="54" t="s">
        <v>43</v>
      </c>
      <c r="L5" s="55">
        <f>SUM(L6:L18)</f>
        <v>0</v>
      </c>
      <c r="M5" s="55">
        <f>SUM(M6:M18)</f>
        <v>0</v>
      </c>
      <c r="N5" s="53"/>
      <c r="O5" s="54" t="s">
        <v>48</v>
      </c>
      <c r="P5" s="55">
        <f>SUM(P6:P30)</f>
        <v>0</v>
      </c>
      <c r="Q5" s="55">
        <f>SUM(Q6:Q30)</f>
        <v>0</v>
      </c>
      <c r="R5" s="53"/>
    </row>
    <row r="6" spans="1:18" ht="17.25" customHeight="1" x14ac:dyDescent="0.2">
      <c r="B6" s="25" t="s">
        <v>20</v>
      </c>
      <c r="C6" s="26"/>
      <c r="D6" s="117">
        <v>123998</v>
      </c>
      <c r="E6" s="117">
        <v>149235</v>
      </c>
      <c r="F6" s="126">
        <v>120.35274762496169</v>
      </c>
      <c r="G6" s="117">
        <v>238663</v>
      </c>
      <c r="H6" s="117">
        <v>302236</v>
      </c>
      <c r="I6" s="124">
        <v>126.63714107339639</v>
      </c>
      <c r="K6" s="53" t="s">
        <v>90</v>
      </c>
      <c r="L6" s="53"/>
      <c r="M6" s="53"/>
      <c r="N6" s="53"/>
      <c r="O6" s="53" t="s">
        <v>105</v>
      </c>
      <c r="P6" s="53"/>
      <c r="Q6" s="53"/>
      <c r="R6" s="53"/>
    </row>
    <row r="7" spans="1:18" ht="15" customHeight="1" x14ac:dyDescent="0.2">
      <c r="B7" s="25"/>
      <c r="C7" s="26" t="s">
        <v>21</v>
      </c>
      <c r="D7" s="117">
        <v>5186</v>
      </c>
      <c r="E7" s="118">
        <v>5962</v>
      </c>
      <c r="F7" s="126">
        <v>114.96336290011571</v>
      </c>
      <c r="G7" s="117">
        <v>9891</v>
      </c>
      <c r="H7" s="118">
        <v>10578</v>
      </c>
      <c r="I7" s="124">
        <v>106.94570821959357</v>
      </c>
      <c r="K7" s="53" t="s">
        <v>63</v>
      </c>
      <c r="L7" s="53"/>
      <c r="M7" s="53"/>
      <c r="N7" s="53"/>
      <c r="O7" s="53" t="s">
        <v>91</v>
      </c>
      <c r="P7" s="53"/>
      <c r="Q7" s="53"/>
      <c r="R7" s="53"/>
    </row>
    <row r="8" spans="1:18" ht="15" customHeight="1" x14ac:dyDescent="0.2">
      <c r="B8" s="25"/>
      <c r="C8" s="26" t="s">
        <v>22</v>
      </c>
      <c r="D8" s="117">
        <v>1093</v>
      </c>
      <c r="E8" s="118">
        <v>1425</v>
      </c>
      <c r="F8" s="126">
        <v>130.37511436413541</v>
      </c>
      <c r="G8" s="117">
        <v>2244</v>
      </c>
      <c r="H8" s="118">
        <v>2474</v>
      </c>
      <c r="I8" s="124">
        <v>110.24955436720143</v>
      </c>
      <c r="K8" s="53" t="s">
        <v>64</v>
      </c>
      <c r="L8" s="53"/>
      <c r="M8" s="53"/>
      <c r="N8" s="53"/>
      <c r="O8" s="53" t="s">
        <v>92</v>
      </c>
      <c r="P8" s="53"/>
      <c r="Q8" s="53"/>
      <c r="R8" s="53"/>
    </row>
    <row r="9" spans="1:18" ht="15" customHeight="1" x14ac:dyDescent="0.2">
      <c r="B9" s="25"/>
      <c r="C9" s="26" t="s">
        <v>23</v>
      </c>
      <c r="D9" s="117">
        <v>8804</v>
      </c>
      <c r="E9" s="118">
        <v>9348</v>
      </c>
      <c r="F9" s="126">
        <v>106.17900954111768</v>
      </c>
      <c r="G9" s="117">
        <v>15696</v>
      </c>
      <c r="H9" s="118">
        <v>18565</v>
      </c>
      <c r="I9" s="124">
        <v>118.27854230377166</v>
      </c>
      <c r="K9" s="53" t="s">
        <v>65</v>
      </c>
      <c r="L9" s="53"/>
      <c r="M9" s="53"/>
      <c r="N9" s="53"/>
      <c r="O9" s="53" t="s">
        <v>106</v>
      </c>
      <c r="P9" s="53"/>
      <c r="Q9" s="53"/>
      <c r="R9" s="53"/>
    </row>
    <row r="10" spans="1:18" ht="15" customHeight="1" x14ac:dyDescent="0.2">
      <c r="B10" s="25"/>
      <c r="C10" s="26" t="s">
        <v>24</v>
      </c>
      <c r="D10" s="117">
        <v>4044</v>
      </c>
      <c r="E10" s="118">
        <v>4865</v>
      </c>
      <c r="F10" s="126">
        <v>120.30168150346192</v>
      </c>
      <c r="G10" s="117">
        <v>5814</v>
      </c>
      <c r="H10" s="118">
        <v>6968</v>
      </c>
      <c r="I10" s="124">
        <v>119.84864121087031</v>
      </c>
      <c r="K10" s="53" t="s">
        <v>66</v>
      </c>
      <c r="L10" s="53"/>
      <c r="M10" s="53"/>
      <c r="N10" s="53"/>
      <c r="O10" s="53" t="s">
        <v>72</v>
      </c>
      <c r="P10" s="53"/>
      <c r="Q10" s="53"/>
      <c r="R10" s="53"/>
    </row>
    <row r="11" spans="1:18" ht="15" customHeight="1" x14ac:dyDescent="0.2">
      <c r="B11" s="25"/>
      <c r="C11" s="26" t="s">
        <v>49</v>
      </c>
      <c r="D11" s="117">
        <v>1225</v>
      </c>
      <c r="E11" s="118">
        <v>1473</v>
      </c>
      <c r="F11" s="126">
        <v>120.24489795918367</v>
      </c>
      <c r="G11" s="117">
        <v>2461</v>
      </c>
      <c r="H11" s="118">
        <v>3344</v>
      </c>
      <c r="I11" s="124">
        <v>135.8797236895571</v>
      </c>
      <c r="K11" s="53" t="s">
        <v>67</v>
      </c>
      <c r="L11" s="53"/>
      <c r="M11" s="53"/>
      <c r="N11" s="53"/>
      <c r="O11" s="53" t="s">
        <v>93</v>
      </c>
      <c r="P11" s="53"/>
      <c r="Q11" s="53"/>
      <c r="R11" s="53"/>
    </row>
    <row r="12" spans="1:18" ht="15" customHeight="1" x14ac:dyDescent="0.2">
      <c r="B12" s="25"/>
      <c r="C12" s="26" t="s">
        <v>25</v>
      </c>
      <c r="D12" s="117">
        <v>1676</v>
      </c>
      <c r="E12" s="118">
        <v>1666</v>
      </c>
      <c r="F12" s="126">
        <v>99.403341288782826</v>
      </c>
      <c r="G12" s="117">
        <v>3130</v>
      </c>
      <c r="H12" s="118">
        <v>3370</v>
      </c>
      <c r="I12" s="124">
        <v>107.66773162939299</v>
      </c>
      <c r="K12" s="53" t="s">
        <v>110</v>
      </c>
      <c r="L12" s="53"/>
      <c r="M12" s="53"/>
      <c r="N12" s="53"/>
      <c r="O12" s="53" t="s">
        <v>73</v>
      </c>
      <c r="P12" s="53"/>
      <c r="Q12" s="53"/>
      <c r="R12" s="53"/>
    </row>
    <row r="13" spans="1:18" ht="15" customHeight="1" x14ac:dyDescent="0.2">
      <c r="B13" s="25"/>
      <c r="C13" s="26" t="s">
        <v>26</v>
      </c>
      <c r="D13" s="117">
        <v>439</v>
      </c>
      <c r="E13" s="118">
        <v>1479</v>
      </c>
      <c r="F13" s="126">
        <v>336.9020501138952</v>
      </c>
      <c r="G13" s="117">
        <v>1104</v>
      </c>
      <c r="H13" s="118">
        <v>4585</v>
      </c>
      <c r="I13" s="124">
        <v>415.30797101449275</v>
      </c>
      <c r="K13" s="53" t="s">
        <v>68</v>
      </c>
      <c r="L13" s="53"/>
      <c r="M13" s="53"/>
      <c r="N13" s="53"/>
      <c r="O13" s="53" t="s">
        <v>94</v>
      </c>
      <c r="P13" s="53"/>
      <c r="Q13" s="53"/>
      <c r="R13" s="53"/>
    </row>
    <row r="14" spans="1:18" ht="15" customHeight="1" x14ac:dyDescent="0.2">
      <c r="B14" s="25"/>
      <c r="C14" s="26" t="s">
        <v>27</v>
      </c>
      <c r="D14" s="117">
        <v>2500</v>
      </c>
      <c r="E14" s="118">
        <v>3390</v>
      </c>
      <c r="F14" s="126">
        <v>135.60000000000002</v>
      </c>
      <c r="G14" s="117">
        <v>6262</v>
      </c>
      <c r="H14" s="118">
        <v>9524</v>
      </c>
      <c r="I14" s="124">
        <v>152.0919833918876</v>
      </c>
      <c r="K14" s="53" t="s">
        <v>111</v>
      </c>
      <c r="L14" s="53"/>
      <c r="M14" s="53"/>
      <c r="N14" s="53"/>
      <c r="O14" s="53" t="s">
        <v>95</v>
      </c>
      <c r="P14" s="53"/>
      <c r="Q14" s="53"/>
      <c r="R14" s="53"/>
    </row>
    <row r="15" spans="1:18" ht="15" customHeight="1" x14ac:dyDescent="0.2">
      <c r="B15" s="25"/>
      <c r="C15" s="26" t="s">
        <v>54</v>
      </c>
      <c r="D15" s="117">
        <v>1099</v>
      </c>
      <c r="E15" s="118">
        <v>969</v>
      </c>
      <c r="F15" s="126">
        <v>88.171064604185617</v>
      </c>
      <c r="G15" s="117">
        <v>1960</v>
      </c>
      <c r="H15" s="118">
        <v>1786</v>
      </c>
      <c r="I15" s="124">
        <v>91.122448979591837</v>
      </c>
      <c r="K15" s="53" t="s">
        <v>69</v>
      </c>
      <c r="L15" s="53"/>
      <c r="M15" s="53"/>
      <c r="N15" s="53"/>
      <c r="O15" s="53" t="s">
        <v>74</v>
      </c>
      <c r="P15" s="53"/>
      <c r="Q15" s="53"/>
      <c r="R15" s="53"/>
    </row>
    <row r="16" spans="1:18" ht="15" customHeight="1" x14ac:dyDescent="0.2">
      <c r="B16" s="25"/>
      <c r="C16" s="26" t="s">
        <v>55</v>
      </c>
      <c r="D16" s="117">
        <v>308</v>
      </c>
      <c r="E16" s="118">
        <v>578</v>
      </c>
      <c r="F16" s="126">
        <v>187.66233766233768</v>
      </c>
      <c r="G16" s="117">
        <v>795</v>
      </c>
      <c r="H16" s="118">
        <v>1325</v>
      </c>
      <c r="I16" s="124">
        <v>166.66666666666669</v>
      </c>
      <c r="K16" s="53" t="s">
        <v>70</v>
      </c>
      <c r="L16" s="53"/>
      <c r="M16" s="53"/>
      <c r="N16" s="53"/>
      <c r="O16" s="53" t="s">
        <v>112</v>
      </c>
      <c r="P16" s="53"/>
      <c r="Q16" s="53"/>
      <c r="R16" s="53"/>
    </row>
    <row r="17" spans="1:18" ht="15" customHeight="1" x14ac:dyDescent="0.2">
      <c r="B17" s="25"/>
      <c r="C17" s="26" t="s">
        <v>28</v>
      </c>
      <c r="D17" s="117">
        <v>10561</v>
      </c>
      <c r="E17" s="118">
        <v>10494</v>
      </c>
      <c r="F17" s="126">
        <v>99.365590379698887</v>
      </c>
      <c r="G17" s="117">
        <v>22224</v>
      </c>
      <c r="H17" s="118">
        <v>22323</v>
      </c>
      <c r="I17" s="124">
        <v>100.44546436285098</v>
      </c>
      <c r="K17" s="53" t="s">
        <v>71</v>
      </c>
      <c r="L17" s="53"/>
      <c r="M17" s="53"/>
      <c r="N17" s="53"/>
      <c r="O17" s="53" t="s">
        <v>96</v>
      </c>
      <c r="P17" s="53"/>
      <c r="Q17" s="53"/>
      <c r="R17" s="53"/>
    </row>
    <row r="18" spans="1:18" ht="15" customHeight="1" x14ac:dyDescent="0.2">
      <c r="B18" s="25"/>
      <c r="C18" s="26" t="s">
        <v>29</v>
      </c>
      <c r="D18" s="117">
        <v>2839</v>
      </c>
      <c r="E18" s="118">
        <v>3242</v>
      </c>
      <c r="F18" s="126">
        <v>114.1951391334977</v>
      </c>
      <c r="G18" s="117">
        <v>5339</v>
      </c>
      <c r="H18" s="118">
        <v>5749</v>
      </c>
      <c r="I18" s="124">
        <v>107.6793407005057</v>
      </c>
      <c r="K18" s="56" t="s">
        <v>104</v>
      </c>
      <c r="L18" s="53"/>
      <c r="M18" s="53"/>
      <c r="N18" s="53"/>
      <c r="O18" s="53" t="s">
        <v>97</v>
      </c>
      <c r="P18" s="53"/>
      <c r="Q18" s="53"/>
      <c r="R18" s="53"/>
    </row>
    <row r="19" spans="1:18" ht="15" customHeight="1" x14ac:dyDescent="0.2">
      <c r="B19" s="25"/>
      <c r="C19" s="26" t="s">
        <v>30</v>
      </c>
      <c r="D19" s="117">
        <v>2031</v>
      </c>
      <c r="E19" s="118">
        <v>4058</v>
      </c>
      <c r="F19" s="126">
        <v>199.8030526834072</v>
      </c>
      <c r="G19" s="117">
        <v>4079</v>
      </c>
      <c r="H19" s="118">
        <v>10652</v>
      </c>
      <c r="I19" s="124">
        <v>261.14243687178231</v>
      </c>
      <c r="K19" s="53"/>
      <c r="L19" s="53"/>
      <c r="M19" s="53"/>
      <c r="N19" s="53"/>
      <c r="O19" s="53" t="s">
        <v>98</v>
      </c>
      <c r="P19" s="53"/>
      <c r="Q19" s="53"/>
      <c r="R19" s="53"/>
    </row>
    <row r="20" spans="1:18" ht="15" customHeight="1" x14ac:dyDescent="0.2">
      <c r="B20" s="25"/>
      <c r="C20" s="26" t="s">
        <v>31</v>
      </c>
      <c r="D20" s="117">
        <v>1619</v>
      </c>
      <c r="E20" s="118">
        <v>1653</v>
      </c>
      <c r="F20" s="126">
        <v>102.10006176652256</v>
      </c>
      <c r="G20" s="117">
        <v>3835</v>
      </c>
      <c r="H20" s="118">
        <v>4283</v>
      </c>
      <c r="I20" s="124">
        <v>111.6818774445893</v>
      </c>
      <c r="K20" s="53"/>
      <c r="L20" s="53"/>
      <c r="M20" s="53"/>
      <c r="N20" s="53"/>
      <c r="O20" s="53" t="s">
        <v>103</v>
      </c>
      <c r="P20" s="53"/>
      <c r="Q20" s="53"/>
      <c r="R20" s="53"/>
    </row>
    <row r="21" spans="1:18" ht="15" customHeight="1" x14ac:dyDescent="0.2">
      <c r="B21" s="25"/>
      <c r="C21" s="26" t="s">
        <v>32</v>
      </c>
      <c r="D21" s="117">
        <v>433</v>
      </c>
      <c r="E21" s="118">
        <v>1483</v>
      </c>
      <c r="F21" s="126">
        <v>342.49422632794455</v>
      </c>
      <c r="G21" s="117">
        <v>1136</v>
      </c>
      <c r="H21" s="118">
        <v>5401</v>
      </c>
      <c r="I21" s="124">
        <v>475.4401408450704</v>
      </c>
      <c r="K21" s="53"/>
      <c r="L21" s="53"/>
      <c r="M21" s="53"/>
      <c r="N21" s="53"/>
      <c r="O21" s="53" t="s">
        <v>99</v>
      </c>
      <c r="P21" s="53"/>
      <c r="Q21" s="53"/>
      <c r="R21" s="53"/>
    </row>
    <row r="22" spans="1:18" ht="15" customHeight="1" x14ac:dyDescent="0.2">
      <c r="B22" s="25"/>
      <c r="C22" s="26" t="s">
        <v>33</v>
      </c>
      <c r="D22" s="117">
        <v>7139</v>
      </c>
      <c r="E22" s="118">
        <v>10213</v>
      </c>
      <c r="F22" s="126">
        <v>143.05925199607788</v>
      </c>
      <c r="G22" s="117">
        <v>15287</v>
      </c>
      <c r="H22" s="118">
        <v>25608</v>
      </c>
      <c r="I22" s="124">
        <v>167.51488192581931</v>
      </c>
      <c r="K22" s="53"/>
      <c r="L22" s="53"/>
      <c r="M22" s="53"/>
      <c r="N22" s="53"/>
      <c r="O22" s="53" t="s">
        <v>101</v>
      </c>
      <c r="P22" s="53"/>
      <c r="Q22" s="53"/>
      <c r="R22" s="53"/>
    </row>
    <row r="23" spans="1:18" ht="15" customHeight="1" x14ac:dyDescent="0.2">
      <c r="B23" s="25"/>
      <c r="C23" s="26" t="s">
        <v>34</v>
      </c>
      <c r="D23" s="117">
        <v>1908</v>
      </c>
      <c r="E23" s="118">
        <v>2074</v>
      </c>
      <c r="F23" s="126">
        <v>108.70020964360587</v>
      </c>
      <c r="G23" s="117">
        <v>4267</v>
      </c>
      <c r="H23" s="118">
        <v>4273</v>
      </c>
      <c r="I23" s="124">
        <v>100.14061401453012</v>
      </c>
      <c r="K23" s="53"/>
      <c r="L23" s="53"/>
      <c r="M23" s="53"/>
      <c r="N23" s="53"/>
      <c r="O23" s="53" t="s">
        <v>115</v>
      </c>
      <c r="P23" s="53"/>
      <c r="Q23" s="53"/>
      <c r="R23" s="53"/>
    </row>
    <row r="24" spans="1:18" ht="15" customHeight="1" x14ac:dyDescent="0.2">
      <c r="B24" s="25"/>
      <c r="C24" s="26" t="s">
        <v>56</v>
      </c>
      <c r="D24" s="117">
        <v>384</v>
      </c>
      <c r="E24" s="118">
        <v>769</v>
      </c>
      <c r="F24" s="126">
        <v>200.26041666666666</v>
      </c>
      <c r="G24" s="117">
        <v>1722</v>
      </c>
      <c r="H24" s="118">
        <v>2118</v>
      </c>
      <c r="I24" s="124">
        <v>122.99651567944252</v>
      </c>
      <c r="K24" s="53"/>
      <c r="L24" s="53"/>
      <c r="M24" s="53"/>
      <c r="N24" s="53"/>
      <c r="O24" s="53" t="s">
        <v>113</v>
      </c>
      <c r="P24" s="53"/>
      <c r="Q24" s="53"/>
      <c r="R24" s="53"/>
    </row>
    <row r="25" spans="1:18" ht="15" customHeight="1" x14ac:dyDescent="0.2">
      <c r="B25" s="25"/>
      <c r="C25" s="26" t="s">
        <v>35</v>
      </c>
      <c r="D25" s="117">
        <v>1682</v>
      </c>
      <c r="E25" s="118">
        <v>1941</v>
      </c>
      <c r="F25" s="126">
        <v>115.39833531510106</v>
      </c>
      <c r="G25" s="117">
        <v>3808</v>
      </c>
      <c r="H25" s="118">
        <v>4621</v>
      </c>
      <c r="I25" s="124">
        <v>121.34978991596638</v>
      </c>
      <c r="K25" s="53"/>
      <c r="L25" s="53"/>
      <c r="M25" s="53"/>
      <c r="N25" s="53"/>
      <c r="O25" s="53" t="s">
        <v>114</v>
      </c>
      <c r="P25" s="53"/>
      <c r="Q25" s="53"/>
      <c r="R25" s="53"/>
    </row>
    <row r="26" spans="1:18" ht="15" customHeight="1" x14ac:dyDescent="0.2">
      <c r="B26" s="25"/>
      <c r="C26" s="26" t="s">
        <v>36</v>
      </c>
      <c r="D26" s="117">
        <v>1709</v>
      </c>
      <c r="E26" s="118">
        <v>1397</v>
      </c>
      <c r="F26" s="126">
        <v>81.743709771796375</v>
      </c>
      <c r="G26" s="117">
        <v>3988</v>
      </c>
      <c r="H26" s="118">
        <v>3770</v>
      </c>
      <c r="I26" s="124">
        <v>94.533600802407221</v>
      </c>
      <c r="K26" s="53"/>
      <c r="L26" s="53"/>
      <c r="M26" s="53"/>
      <c r="N26" s="53"/>
      <c r="O26" s="53" t="s">
        <v>102</v>
      </c>
      <c r="P26" s="53"/>
      <c r="Q26" s="53"/>
      <c r="R26" s="53"/>
    </row>
    <row r="27" spans="1:18" ht="15" customHeight="1" x14ac:dyDescent="0.2">
      <c r="B27" s="25"/>
      <c r="C27" s="26" t="s">
        <v>37</v>
      </c>
      <c r="D27" s="117">
        <v>1317</v>
      </c>
      <c r="E27" s="118">
        <v>1429</v>
      </c>
      <c r="F27" s="126">
        <v>108.50417615793471</v>
      </c>
      <c r="G27" s="117">
        <v>2392</v>
      </c>
      <c r="H27" s="118">
        <v>2460</v>
      </c>
      <c r="I27" s="124">
        <v>102.8428093645485</v>
      </c>
      <c r="K27" s="53"/>
      <c r="L27" s="53"/>
      <c r="M27" s="53"/>
      <c r="N27" s="53"/>
      <c r="O27" s="53" t="s">
        <v>100</v>
      </c>
      <c r="P27" s="53"/>
      <c r="Q27" s="53"/>
      <c r="R27" s="53"/>
    </row>
    <row r="28" spans="1:18" ht="15" customHeight="1" x14ac:dyDescent="0.2">
      <c r="B28" s="25"/>
      <c r="C28" s="26" t="s">
        <v>38</v>
      </c>
      <c r="D28" s="117">
        <v>5128</v>
      </c>
      <c r="E28" s="118">
        <v>6458</v>
      </c>
      <c r="F28" s="126">
        <v>125.93603744149766</v>
      </c>
      <c r="G28" s="117">
        <v>8156</v>
      </c>
      <c r="H28" s="118">
        <v>11182</v>
      </c>
      <c r="I28" s="124">
        <v>137.10152035311427</v>
      </c>
      <c r="K28" s="53"/>
      <c r="L28" s="53"/>
      <c r="M28" s="53"/>
      <c r="N28" s="53"/>
      <c r="O28" s="53" t="s">
        <v>75</v>
      </c>
      <c r="P28" s="53"/>
      <c r="Q28" s="53"/>
      <c r="R28" s="53"/>
    </row>
    <row r="29" spans="1:18" ht="15" customHeight="1" x14ac:dyDescent="0.2">
      <c r="B29" s="25"/>
      <c r="C29" s="26" t="s">
        <v>50</v>
      </c>
      <c r="D29" s="117">
        <v>7223</v>
      </c>
      <c r="E29" s="118">
        <v>7748</v>
      </c>
      <c r="F29" s="126">
        <v>107.26844801329088</v>
      </c>
      <c r="G29" s="117">
        <v>14606</v>
      </c>
      <c r="H29" s="118">
        <v>15186</v>
      </c>
      <c r="I29" s="124">
        <v>103.97097083390388</v>
      </c>
      <c r="K29" s="53"/>
      <c r="L29" s="53"/>
      <c r="M29" s="53"/>
      <c r="N29" s="53"/>
      <c r="O29" s="53" t="s">
        <v>76</v>
      </c>
      <c r="P29" s="53"/>
      <c r="Q29" s="53"/>
      <c r="R29" s="53"/>
    </row>
    <row r="30" spans="1:18" ht="15" customHeight="1" x14ac:dyDescent="0.2">
      <c r="A30" s="2"/>
      <c r="B30" s="25"/>
      <c r="C30" s="26" t="s">
        <v>39</v>
      </c>
      <c r="D30" s="117">
        <v>1580</v>
      </c>
      <c r="E30" s="118">
        <v>2590</v>
      </c>
      <c r="F30" s="126">
        <v>163.92405063291139</v>
      </c>
      <c r="G30" s="117">
        <v>4128</v>
      </c>
      <c r="H30" s="118">
        <v>6228</v>
      </c>
      <c r="I30" s="124">
        <v>150.87209302325581</v>
      </c>
      <c r="K30" s="53"/>
      <c r="L30" s="53"/>
      <c r="M30" s="53"/>
      <c r="N30" s="53"/>
      <c r="O30" s="53" t="s">
        <v>77</v>
      </c>
      <c r="P30" s="53"/>
      <c r="Q30" s="53"/>
      <c r="R30" s="53"/>
    </row>
    <row r="31" spans="1:18" ht="15" customHeight="1" x14ac:dyDescent="0.2">
      <c r="A31" s="2"/>
      <c r="B31" s="37"/>
      <c r="C31" s="26" t="s">
        <v>40</v>
      </c>
      <c r="D31" s="117">
        <v>847</v>
      </c>
      <c r="E31" s="118">
        <v>1389</v>
      </c>
      <c r="F31" s="126">
        <v>163.99055489964582</v>
      </c>
      <c r="G31" s="117">
        <v>2133</v>
      </c>
      <c r="H31" s="118">
        <v>4065</v>
      </c>
      <c r="I31" s="124">
        <v>190.57665260196904</v>
      </c>
    </row>
    <row r="32" spans="1:18" ht="15" customHeight="1" x14ac:dyDescent="0.2">
      <c r="B32" s="37"/>
      <c r="C32" s="26" t="s">
        <v>41</v>
      </c>
      <c r="D32" s="117">
        <v>1491</v>
      </c>
      <c r="E32" s="118">
        <v>1811</v>
      </c>
      <c r="F32" s="126">
        <v>121.46210596914821</v>
      </c>
      <c r="G32" s="117">
        <v>3263</v>
      </c>
      <c r="H32" s="118">
        <v>4254</v>
      </c>
      <c r="I32" s="124">
        <v>130.37082439472877</v>
      </c>
    </row>
    <row r="33" spans="1:9" ht="15" customHeight="1" x14ac:dyDescent="0.2">
      <c r="B33" s="25"/>
      <c r="C33" s="26" t="s">
        <v>42</v>
      </c>
      <c r="D33" s="117">
        <v>1368</v>
      </c>
      <c r="E33" s="118">
        <v>1619</v>
      </c>
      <c r="F33" s="126">
        <v>118.34795321637428</v>
      </c>
      <c r="G33" s="117">
        <v>3314</v>
      </c>
      <c r="H33" s="118">
        <v>3156</v>
      </c>
      <c r="I33" s="124">
        <v>95.232347616173811</v>
      </c>
    </row>
    <row r="34" spans="1:9" ht="15" customHeight="1" x14ac:dyDescent="0.2">
      <c r="B34" s="25"/>
      <c r="C34" s="26" t="s">
        <v>51</v>
      </c>
      <c r="D34" s="117">
        <v>3675</v>
      </c>
      <c r="E34" s="118">
        <v>4278</v>
      </c>
      <c r="F34" s="126">
        <v>116.40816326530611</v>
      </c>
      <c r="G34" s="117">
        <v>8770</v>
      </c>
      <c r="H34" s="118">
        <v>10382</v>
      </c>
      <c r="I34" s="124">
        <v>118.38084378563285</v>
      </c>
    </row>
    <row r="35" spans="1:9" ht="15" customHeight="1" x14ac:dyDescent="0.2">
      <c r="B35" s="25"/>
      <c r="C35" s="26" t="s">
        <v>60</v>
      </c>
      <c r="D35" s="117">
        <v>2086</v>
      </c>
      <c r="E35" s="118">
        <v>679</v>
      </c>
      <c r="F35" s="126">
        <v>32.550335570469798</v>
      </c>
      <c r="G35" s="117">
        <v>3461</v>
      </c>
      <c r="H35" s="118">
        <v>1881</v>
      </c>
      <c r="I35" s="124">
        <v>54.348454203987288</v>
      </c>
    </row>
    <row r="36" spans="1:9" ht="15" customHeight="1" x14ac:dyDescent="0.2">
      <c r="B36" s="25"/>
      <c r="C36" s="26" t="s">
        <v>43</v>
      </c>
      <c r="D36" s="117">
        <v>3122</v>
      </c>
      <c r="E36" s="118">
        <v>3508</v>
      </c>
      <c r="F36" s="126">
        <v>112.36386931454196</v>
      </c>
      <c r="G36" s="117">
        <v>7330</v>
      </c>
      <c r="H36" s="118">
        <v>9876</v>
      </c>
      <c r="I36" s="124">
        <v>134.73396998635744</v>
      </c>
    </row>
    <row r="37" spans="1:9" ht="18.75" customHeight="1" x14ac:dyDescent="0.2">
      <c r="B37" s="25"/>
      <c r="C37" s="26" t="s">
        <v>44</v>
      </c>
      <c r="D37" s="117">
        <v>854</v>
      </c>
      <c r="E37" s="118">
        <v>1180</v>
      </c>
      <c r="F37" s="126">
        <v>138.17330210772835</v>
      </c>
      <c r="G37" s="117">
        <v>2668</v>
      </c>
      <c r="H37" s="118">
        <v>3177</v>
      </c>
      <c r="I37" s="124">
        <v>119.07796101949026</v>
      </c>
    </row>
    <row r="38" spans="1:9" ht="15" customHeight="1" x14ac:dyDescent="0.2">
      <c r="B38" s="25"/>
      <c r="C38" s="26" t="s">
        <v>45</v>
      </c>
      <c r="D38" s="117">
        <v>2051</v>
      </c>
      <c r="E38" s="118">
        <v>2679</v>
      </c>
      <c r="F38" s="126">
        <v>130.61921014139443</v>
      </c>
      <c r="G38" s="117">
        <v>3662</v>
      </c>
      <c r="H38" s="118">
        <v>4152</v>
      </c>
      <c r="I38" s="124">
        <v>113.38066630256691</v>
      </c>
    </row>
    <row r="39" spans="1:9" ht="15" customHeight="1" x14ac:dyDescent="0.2">
      <c r="B39" s="25"/>
      <c r="C39" s="26" t="s">
        <v>57</v>
      </c>
      <c r="D39" s="117">
        <v>546</v>
      </c>
      <c r="E39" s="118">
        <v>728</v>
      </c>
      <c r="F39" s="126">
        <v>133.33333333333331</v>
      </c>
      <c r="G39" s="117">
        <v>1466</v>
      </c>
      <c r="H39" s="118">
        <v>2227</v>
      </c>
      <c r="I39" s="124">
        <v>151.90995907230561</v>
      </c>
    </row>
    <row r="40" spans="1:9" ht="15" customHeight="1" x14ac:dyDescent="0.2">
      <c r="B40" s="25"/>
      <c r="C40" s="26" t="s">
        <v>58</v>
      </c>
      <c r="D40" s="117">
        <v>3259</v>
      </c>
      <c r="E40" s="118">
        <v>4470</v>
      </c>
      <c r="F40" s="126">
        <v>137.15863761890151</v>
      </c>
      <c r="G40" s="117">
        <v>4849</v>
      </c>
      <c r="H40" s="118">
        <v>6567</v>
      </c>
      <c r="I40" s="124">
        <v>135.42998556403381</v>
      </c>
    </row>
    <row r="41" spans="1:9" ht="15" customHeight="1" x14ac:dyDescent="0.2">
      <c r="B41" s="25"/>
      <c r="C41" s="26" t="s">
        <v>59</v>
      </c>
      <c r="D41" s="117">
        <v>16096</v>
      </c>
      <c r="E41" s="118">
        <v>16907</v>
      </c>
      <c r="F41" s="126">
        <v>105.03851888667992</v>
      </c>
      <c r="G41" s="117">
        <v>18058</v>
      </c>
      <c r="H41" s="118">
        <v>19066</v>
      </c>
      <c r="I41" s="124">
        <v>105.58201351201684</v>
      </c>
    </row>
    <row r="42" spans="1:9" ht="15" customHeight="1" x14ac:dyDescent="0.2">
      <c r="B42" s="25"/>
      <c r="C42" s="26" t="s">
        <v>46</v>
      </c>
      <c r="D42" s="117">
        <v>758</v>
      </c>
      <c r="E42" s="118">
        <v>1257</v>
      </c>
      <c r="F42" s="126">
        <v>165.8311345646438</v>
      </c>
      <c r="G42" s="117">
        <v>2250</v>
      </c>
      <c r="H42" s="118">
        <v>3434</v>
      </c>
      <c r="I42" s="124">
        <v>152.62222222222221</v>
      </c>
    </row>
    <row r="43" spans="1:9" ht="15" customHeight="1" x14ac:dyDescent="0.2">
      <c r="B43" s="25"/>
      <c r="C43" s="26" t="s">
        <v>47</v>
      </c>
      <c r="D43" s="117">
        <v>5639</v>
      </c>
      <c r="E43" s="118">
        <v>7063</v>
      </c>
      <c r="F43" s="126">
        <v>125.25270438020925</v>
      </c>
      <c r="G43" s="117">
        <v>14214</v>
      </c>
      <c r="H43" s="118">
        <v>17114</v>
      </c>
      <c r="I43" s="124">
        <v>120.40242014914872</v>
      </c>
    </row>
    <row r="44" spans="1:9" ht="15" customHeight="1" x14ac:dyDescent="0.2">
      <c r="A44" s="2"/>
      <c r="B44" s="25"/>
      <c r="C44" s="26" t="s">
        <v>48</v>
      </c>
      <c r="D44" s="117">
        <v>10279</v>
      </c>
      <c r="E44" s="118">
        <v>14963</v>
      </c>
      <c r="F44" s="126">
        <v>145.56863508123359</v>
      </c>
      <c r="G44" s="117">
        <v>18901</v>
      </c>
      <c r="H44" s="118">
        <v>26512</v>
      </c>
      <c r="I44" s="124">
        <v>140.2677107031374</v>
      </c>
    </row>
  </sheetData>
  <mergeCells count="2">
    <mergeCell ref="D2:F2"/>
    <mergeCell ref="G2:I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Tab.1</vt:lpstr>
      <vt:lpstr>Graf 1</vt:lpstr>
      <vt:lpstr>Tab. 2</vt:lpstr>
      <vt:lpstr>Tab. 3</vt:lpstr>
      <vt:lpstr>Graf 2</vt:lpstr>
      <vt:lpstr>Tab 4.</vt:lpstr>
      <vt:lpstr>Graf 3</vt:lpstr>
      <vt:lpstr>Tab 5.</vt:lpstr>
      <vt:lpstr>Tab 5.a</vt:lpstr>
      <vt:lpstr>Tab. 6</vt:lpstr>
      <vt:lpstr>Tab. 7 i graf 4</vt:lpstr>
      <vt:lpstr>Metodologija</vt:lpstr>
      <vt:lpstr>'Graf 1'!Print_Area</vt:lpstr>
      <vt:lpstr>'Tab 4.'!Print_Area</vt:lpstr>
      <vt:lpstr>'Tab 5.'!Print_Area</vt:lpstr>
      <vt:lpstr>'Tab 5.a'!Print_Area</vt:lpstr>
      <vt:lpstr>'Tab. 2'!Print_Area</vt:lpstr>
      <vt:lpstr>'Tab. 3'!Print_Area</vt:lpstr>
      <vt:lpstr>'Tab. 6'!Print_Area</vt:lpstr>
      <vt:lpstr>Tab.1!Print_Area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2018-04-20T11:55:23Z</cp:lastPrinted>
  <dcterms:created xsi:type="dcterms:W3CDTF">2003-01-31T08:30:28Z</dcterms:created>
  <dcterms:modified xsi:type="dcterms:W3CDTF">2018-05-17T13:02:50Z</dcterms:modified>
</cp:coreProperties>
</file>